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Переформирование 1-НМ\01.06.2023\"/>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1'!$H$1:$H$392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1'!$A$1:$H$392</definedName>
    <definedName name="_xlnm.Print_Area" localSheetId="1">'Раздел 1 (Фед. и др. нал.)'!$A$1:$H$16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F389" i="1"/>
  <c r="E389" i="1" s="1"/>
  <c r="F390" i="1"/>
  <c r="E390" i="1" s="1"/>
  <c r="F391" i="1"/>
  <c r="E391" i="1" s="1"/>
  <c r="F392" i="1"/>
  <c r="E392" i="1" s="1"/>
  <c r="D388" i="1"/>
  <c r="F388" i="1"/>
  <c r="E388" i="1" s="1"/>
  <c r="F387" i="1"/>
  <c r="E387" i="1" s="1"/>
  <c r="D387" i="1"/>
  <c r="H386" i="1"/>
  <c r="G386" i="1"/>
  <c r="E386" i="1" s="1"/>
  <c r="D385" i="1"/>
  <c r="F385" i="1"/>
  <c r="E385" i="1" s="1"/>
  <c r="F384" i="1"/>
  <c r="G384" i="1"/>
  <c r="H384" i="1"/>
  <c r="G383" i="1"/>
  <c r="E383" i="1" s="1"/>
  <c r="H383" i="1"/>
  <c r="H382" i="1"/>
  <c r="G382" i="1"/>
  <c r="E382" i="1" s="1"/>
  <c r="F381" i="1"/>
  <c r="E381" i="1"/>
  <c r="F379" i="1"/>
  <c r="E379" i="1" s="1"/>
  <c r="F380" i="1"/>
  <c r="E380" i="1"/>
  <c r="F377" i="1"/>
  <c r="E377" i="1" s="1"/>
  <c r="F378" i="1"/>
  <c r="E378" i="1" s="1"/>
  <c r="D376" i="1"/>
  <c r="F376" i="1"/>
  <c r="E376" i="1" s="1"/>
  <c r="F375" i="1"/>
  <c r="E375" i="1" s="1"/>
  <c r="D375" i="1"/>
  <c r="H374" i="1"/>
  <c r="G374" i="1"/>
  <c r="E374" i="1" s="1"/>
  <c r="D373" i="1"/>
  <c r="D374" i="1"/>
  <c r="D372" i="1"/>
  <c r="F372" i="1"/>
  <c r="E372" i="1" s="1"/>
  <c r="F373" i="1"/>
  <c r="E373" i="1" s="1"/>
  <c r="F371" i="1"/>
  <c r="E371" i="1" s="1"/>
  <c r="D369" i="1"/>
  <c r="F369" i="1"/>
  <c r="E369" i="1" s="1"/>
  <c r="D370" i="1"/>
  <c r="F370" i="1"/>
  <c r="E370" i="1" s="1"/>
  <c r="D368" i="1"/>
  <c r="D367" i="1"/>
  <c r="F366" i="1"/>
  <c r="E366" i="1" s="1"/>
  <c r="F367" i="1"/>
  <c r="E367" i="1" s="1"/>
  <c r="F368" i="1"/>
  <c r="E368" i="1"/>
  <c r="F365" i="1"/>
  <c r="E365" i="1" s="1"/>
  <c r="F364" i="1"/>
  <c r="E364" i="1" s="1"/>
  <c r="F363" i="1"/>
  <c r="E363" i="1" s="1"/>
  <c r="F362" i="1"/>
  <c r="E362" i="1" s="1"/>
  <c r="F361" i="1"/>
  <c r="E361" i="1" s="1"/>
  <c r="F359" i="1"/>
  <c r="E359" i="1" s="1"/>
  <c r="D357" i="1"/>
  <c r="G357" i="1"/>
  <c r="H357" i="1"/>
  <c r="F357" i="1"/>
  <c r="F355" i="1"/>
  <c r="E355" i="1" s="1"/>
  <c r="F356" i="1"/>
  <c r="E356" i="1"/>
  <c r="F351" i="1"/>
  <c r="E351" i="1" s="1"/>
  <c r="F352" i="1"/>
  <c r="E352" i="1" s="1"/>
  <c r="F353" i="1"/>
  <c r="E353" i="1" s="1"/>
  <c r="F354" i="1"/>
  <c r="E354" i="1" s="1"/>
  <c r="F349" i="1"/>
  <c r="E349" i="1" s="1"/>
  <c r="F350" i="1"/>
  <c r="E350" i="1" s="1"/>
  <c r="F347" i="1"/>
  <c r="G347" i="1"/>
  <c r="H347" i="1"/>
  <c r="F348" i="1"/>
  <c r="G348" i="1"/>
  <c r="H348" i="1"/>
  <c r="G346" i="1"/>
  <c r="E346" i="1" s="1"/>
  <c r="H346" i="1"/>
  <c r="F346" i="1"/>
  <c r="G344" i="1"/>
  <c r="H344" i="1"/>
  <c r="D342" i="1"/>
  <c r="D343" i="1"/>
  <c r="F342" i="1"/>
  <c r="E342" i="1"/>
  <c r="F343" i="1"/>
  <c r="E343" i="1" s="1"/>
  <c r="F344" i="1"/>
  <c r="G341" i="1"/>
  <c r="H341" i="1"/>
  <c r="F341" i="1"/>
  <c r="D341" i="1"/>
  <c r="D339" i="1"/>
  <c r="G339" i="1"/>
  <c r="H339" i="1"/>
  <c r="F339" i="1"/>
  <c r="E339" i="1"/>
  <c r="F338" i="1"/>
  <c r="E338" i="1" s="1"/>
  <c r="F336" i="1"/>
  <c r="E336" i="1" s="1"/>
  <c r="F337" i="1"/>
  <c r="E337" i="1" s="1"/>
  <c r="F335" i="1"/>
  <c r="E335" i="1" s="1"/>
  <c r="F333" i="1"/>
  <c r="E333" i="1" s="1"/>
  <c r="D330" i="1"/>
  <c r="D331" i="1"/>
  <c r="D332" i="1"/>
  <c r="F332" i="1"/>
  <c r="E332" i="1"/>
  <c r="G330" i="1"/>
  <c r="E330" i="1" s="1"/>
  <c r="H330" i="1"/>
  <c r="G331" i="1"/>
  <c r="E331" i="1"/>
  <c r="H331" i="1"/>
  <c r="G332" i="1"/>
  <c r="H332" i="1"/>
  <c r="G328" i="1"/>
  <c r="E328" i="1" s="1"/>
  <c r="H328" i="1"/>
  <c r="G329" i="1"/>
  <c r="H329" i="1"/>
  <c r="D328" i="1"/>
  <c r="D329" i="1"/>
  <c r="E329" i="1"/>
  <c r="D327" i="1"/>
  <c r="G327" i="1"/>
  <c r="E327" i="1" s="1"/>
  <c r="H327" i="1"/>
  <c r="H326" i="1"/>
  <c r="G326" i="1"/>
  <c r="E326" i="1" s="1"/>
  <c r="D326" i="1"/>
  <c r="F325" i="1"/>
  <c r="E325" i="1" s="1"/>
  <c r="D320" i="1"/>
  <c r="D321" i="1"/>
  <c r="D322" i="1"/>
  <c r="D323" i="1"/>
  <c r="D324" i="1"/>
  <c r="G320" i="1"/>
  <c r="E320" i="1"/>
  <c r="H320" i="1"/>
  <c r="G321" i="1"/>
  <c r="E321" i="1" s="1"/>
  <c r="H321" i="1"/>
  <c r="G322" i="1"/>
  <c r="E322" i="1" s="1"/>
  <c r="H322" i="1"/>
  <c r="G323" i="1"/>
  <c r="E323" i="1" s="1"/>
  <c r="H323" i="1"/>
  <c r="G324" i="1"/>
  <c r="E324" i="1"/>
  <c r="H324" i="1"/>
  <c r="H319" i="1"/>
  <c r="G319" i="1"/>
  <c r="E319" i="1"/>
  <c r="D319" i="1"/>
  <c r="D317" i="1"/>
  <c r="G314" i="1"/>
  <c r="E314" i="1"/>
  <c r="H314" i="1"/>
  <c r="G315" i="1"/>
  <c r="E315" i="1" s="1"/>
  <c r="H315" i="1"/>
  <c r="G316" i="1"/>
  <c r="E316" i="1" s="1"/>
  <c r="H316" i="1"/>
  <c r="G317" i="1"/>
  <c r="E317" i="1" s="1"/>
  <c r="H317" i="1"/>
  <c r="H313" i="1"/>
  <c r="G313" i="1"/>
  <c r="E313" i="1" s="1"/>
  <c r="D310" i="1"/>
  <c r="G310" i="1"/>
  <c r="E310" i="1" s="1"/>
  <c r="H310" i="1"/>
  <c r="G311" i="1"/>
  <c r="E311" i="1"/>
  <c r="H311" i="1"/>
  <c r="G308" i="1"/>
  <c r="E308" i="1" s="1"/>
  <c r="H308" i="1"/>
  <c r="G309" i="1"/>
  <c r="H309" i="1"/>
  <c r="D308" i="1"/>
  <c r="D309" i="1"/>
  <c r="E309" i="1"/>
  <c r="D307" i="1"/>
  <c r="G307" i="1"/>
  <c r="E307" i="1" s="1"/>
  <c r="H307" i="1"/>
  <c r="H306" i="1"/>
  <c r="G306" i="1"/>
  <c r="E306" i="1" s="1"/>
  <c r="D306" i="1"/>
  <c r="D302" i="1"/>
  <c r="D303" i="1"/>
  <c r="D304" i="1"/>
  <c r="G302" i="1"/>
  <c r="E302" i="1" s="1"/>
  <c r="H302" i="1"/>
  <c r="G303" i="1"/>
  <c r="E303" i="1" s="1"/>
  <c r="H303" i="1"/>
  <c r="G304" i="1"/>
  <c r="E304" i="1"/>
  <c r="H304" i="1"/>
  <c r="H301" i="1"/>
  <c r="G301" i="1"/>
  <c r="E301" i="1"/>
  <c r="D301" i="1"/>
  <c r="G299" i="1"/>
  <c r="E299" i="1" s="1"/>
  <c r="H299" i="1"/>
  <c r="D299" i="1"/>
  <c r="D295" i="1"/>
  <c r="D296" i="1"/>
  <c r="D297" i="1"/>
  <c r="D298" i="1"/>
  <c r="G295" i="1"/>
  <c r="E295" i="1" s="1"/>
  <c r="H295" i="1"/>
  <c r="G296" i="1"/>
  <c r="E296" i="1" s="1"/>
  <c r="H296" i="1"/>
  <c r="G297" i="1"/>
  <c r="E297" i="1"/>
  <c r="H297" i="1"/>
  <c r="G298" i="1"/>
  <c r="E298" i="1" s="1"/>
  <c r="H298" i="1"/>
  <c r="H294" i="1"/>
  <c r="G294" i="1"/>
  <c r="E294" i="1" s="1"/>
  <c r="D294" i="1"/>
  <c r="H292" i="1"/>
  <c r="G292" i="1"/>
  <c r="E292" i="1" s="1"/>
  <c r="D292" i="1"/>
  <c r="D288" i="1"/>
  <c r="D289" i="1"/>
  <c r="D290" i="1"/>
  <c r="G288" i="1"/>
  <c r="E288" i="1" s="1"/>
  <c r="H288" i="1"/>
  <c r="G289" i="1"/>
  <c r="E289" i="1" s="1"/>
  <c r="H289" i="1"/>
  <c r="G290" i="1"/>
  <c r="E290" i="1"/>
  <c r="H290" i="1"/>
  <c r="H287" i="1"/>
  <c r="G287" i="1"/>
  <c r="E287" i="1"/>
  <c r="D287" i="1"/>
  <c r="H285" i="1"/>
  <c r="G285" i="1"/>
  <c r="E285" i="1"/>
  <c r="D285" i="1"/>
  <c r="F284" i="1"/>
  <c r="E284" i="1" s="1"/>
  <c r="G283" i="1"/>
  <c r="E283" i="1"/>
  <c r="H283" i="1"/>
  <c r="F283" i="1"/>
  <c r="D283" i="1"/>
  <c r="D284" i="1"/>
  <c r="D281" i="1"/>
  <c r="F281" i="1"/>
  <c r="E281" i="1" s="1"/>
  <c r="D282" i="1"/>
  <c r="F282" i="1"/>
  <c r="E282" i="1" s="1"/>
  <c r="F280" i="1"/>
  <c r="E280" i="1" s="1"/>
  <c r="D280" i="1"/>
  <c r="D278" i="1"/>
  <c r="F278" i="1"/>
  <c r="G277" i="1"/>
  <c r="E277" i="1" s="1"/>
  <c r="H277" i="1"/>
  <c r="G278" i="1"/>
  <c r="E278" i="1"/>
  <c r="H278" i="1"/>
  <c r="D277" i="1"/>
  <c r="D272" i="1"/>
  <c r="D273" i="1"/>
  <c r="D274" i="1"/>
  <c r="D275" i="1"/>
  <c r="D276" i="1"/>
  <c r="G272" i="1"/>
  <c r="E272" i="1" s="1"/>
  <c r="H272" i="1"/>
  <c r="G273" i="1"/>
  <c r="E273" i="1" s="1"/>
  <c r="H273" i="1"/>
  <c r="G274" i="1"/>
  <c r="E274" i="1"/>
  <c r="H274" i="1"/>
  <c r="G275" i="1"/>
  <c r="E275" i="1" s="1"/>
  <c r="H275" i="1"/>
  <c r="G276" i="1"/>
  <c r="E276" i="1" s="1"/>
  <c r="H276" i="1"/>
  <c r="H271" i="1"/>
  <c r="G271" i="1"/>
  <c r="E271" i="1" s="1"/>
  <c r="D271" i="1"/>
  <c r="G266" i="1"/>
  <c r="E266" i="1"/>
  <c r="H266" i="1"/>
  <c r="G267" i="1"/>
  <c r="E267" i="1" s="1"/>
  <c r="H267" i="1"/>
  <c r="G268" i="1"/>
  <c r="E268" i="1" s="1"/>
  <c r="H268" i="1"/>
  <c r="G269" i="1"/>
  <c r="E269" i="1" s="1"/>
  <c r="H269" i="1"/>
  <c r="H265" i="1"/>
  <c r="G265" i="1"/>
  <c r="E265" i="1" s="1"/>
  <c r="D266" i="1"/>
  <c r="D267" i="1"/>
  <c r="D268" i="1"/>
  <c r="D269" i="1"/>
  <c r="D265" i="1"/>
  <c r="H263" i="1"/>
  <c r="G263" i="1"/>
  <c r="E263" i="1" s="1"/>
  <c r="D263" i="1"/>
  <c r="D262" i="1"/>
  <c r="F262" i="1"/>
  <c r="E262" i="1" s="1"/>
  <c r="F261" i="1"/>
  <c r="E261" i="1"/>
  <c r="D261" i="1"/>
  <c r="D259" i="1"/>
  <c r="F259" i="1"/>
  <c r="E259" i="1"/>
  <c r="G258" i="1"/>
  <c r="E258" i="1" s="1"/>
  <c r="H258" i="1"/>
  <c r="H257" i="1"/>
  <c r="G257" i="1"/>
  <c r="E257" i="1" s="1"/>
  <c r="F256" i="1"/>
  <c r="E256" i="1" s="1"/>
  <c r="G254" i="1"/>
  <c r="H254" i="1"/>
  <c r="F254" i="1"/>
  <c r="F253" i="1"/>
  <c r="E253" i="1" s="1"/>
  <c r="D253" i="1"/>
  <c r="D252" i="1"/>
  <c r="F252" i="1"/>
  <c r="E252" i="1" s="1"/>
  <c r="G252" i="1"/>
  <c r="H252" i="1"/>
  <c r="G251" i="1"/>
  <c r="H251" i="1"/>
  <c r="F251" i="1"/>
  <c r="D251" i="1"/>
  <c r="F247" i="1"/>
  <c r="F248" i="1"/>
  <c r="F249" i="1"/>
  <c r="F246" i="1"/>
  <c r="G246" i="1"/>
  <c r="H246" i="1"/>
  <c r="G247" i="1"/>
  <c r="H247" i="1"/>
  <c r="G248" i="1"/>
  <c r="H248" i="1"/>
  <c r="G249" i="1"/>
  <c r="H249" i="1"/>
  <c r="D246" i="1"/>
  <c r="D247" i="1"/>
  <c r="D248" i="1"/>
  <c r="D249" i="1"/>
  <c r="D243" i="1"/>
  <c r="D244" i="1"/>
  <c r="D245" i="1"/>
  <c r="G243" i="1"/>
  <c r="E243" i="1" s="1"/>
  <c r="H243" i="1"/>
  <c r="G244" i="1"/>
  <c r="E244" i="1"/>
  <c r="H244" i="1"/>
  <c r="G245" i="1"/>
  <c r="E245" i="1" s="1"/>
  <c r="H245" i="1"/>
  <c r="H242" i="1"/>
  <c r="G242" i="1"/>
  <c r="E242" i="1" s="1"/>
  <c r="D242" i="1"/>
  <c r="H240" i="1"/>
  <c r="G240" i="1"/>
  <c r="E240" i="1" s="1"/>
  <c r="D240" i="1"/>
  <c r="G237" i="1"/>
  <c r="H237" i="1"/>
  <c r="G238" i="1"/>
  <c r="H238" i="1"/>
  <c r="F237" i="1"/>
  <c r="E237" i="1" s="1"/>
  <c r="F238" i="1"/>
  <c r="F236" i="1"/>
  <c r="E236" i="1" s="1"/>
  <c r="D236" i="1"/>
  <c r="D237" i="1"/>
  <c r="D238" i="1"/>
  <c r="G234" i="1"/>
  <c r="E234" i="1" s="1"/>
  <c r="H234" i="1"/>
  <c r="G235" i="1"/>
  <c r="H235" i="1"/>
  <c r="D234" i="1"/>
  <c r="D235" i="1"/>
  <c r="E235" i="1"/>
  <c r="D231" i="1"/>
  <c r="D232" i="1"/>
  <c r="D233" i="1"/>
  <c r="G231" i="1"/>
  <c r="E231" i="1" s="1"/>
  <c r="H231" i="1"/>
  <c r="G232" i="1"/>
  <c r="E232" i="1"/>
  <c r="H232" i="1"/>
  <c r="G233" i="1"/>
  <c r="E233" i="1" s="1"/>
  <c r="H233" i="1"/>
  <c r="H230" i="1"/>
  <c r="G230" i="1"/>
  <c r="E230" i="1" s="1"/>
  <c r="D230" i="1"/>
  <c r="G228" i="1"/>
  <c r="E228" i="1" s="1"/>
  <c r="H228" i="1"/>
  <c r="D228" i="1"/>
  <c r="D227" i="1"/>
  <c r="G227" i="1"/>
  <c r="H227" i="1"/>
  <c r="F226" i="1"/>
  <c r="E226" i="1" s="1"/>
  <c r="F227" i="1"/>
  <c r="G225" i="1"/>
  <c r="H225" i="1"/>
  <c r="F225" i="1"/>
  <c r="E225" i="1" s="1"/>
  <c r="G221" i="1"/>
  <c r="H221" i="1"/>
  <c r="F221" i="1"/>
  <c r="F222" i="1"/>
  <c r="E222" i="1" s="1"/>
  <c r="F223" i="1"/>
  <c r="E223" i="1" s="1"/>
  <c r="F224" i="1"/>
  <c r="E224" i="1" s="1"/>
  <c r="F220" i="1"/>
  <c r="E220" i="1" s="1"/>
  <c r="H219" i="1"/>
  <c r="G219" i="1"/>
  <c r="E219" i="1" s="1"/>
  <c r="F217" i="1"/>
  <c r="E217" i="1" s="1"/>
  <c r="G217" i="1"/>
  <c r="H217" i="1"/>
  <c r="G216" i="1"/>
  <c r="H216" i="1"/>
  <c r="F216" i="1"/>
  <c r="E216" i="1" s="1"/>
  <c r="F215" i="1"/>
  <c r="E215" i="1" s="1"/>
  <c r="G213" i="1"/>
  <c r="H213" i="1"/>
  <c r="F213" i="1"/>
  <c r="E213" i="1" s="1"/>
  <c r="D212" i="1"/>
  <c r="F212" i="1"/>
  <c r="E212" i="1"/>
  <c r="D210" i="1"/>
  <c r="F210" i="1"/>
  <c r="E210" i="1"/>
  <c r="D211" i="1"/>
  <c r="F211" i="1"/>
  <c r="E211" i="1" s="1"/>
  <c r="D209" i="1"/>
  <c r="F209" i="1"/>
  <c r="E209" i="1" s="1"/>
  <c r="D208" i="1"/>
  <c r="F208" i="1"/>
  <c r="E208" i="1" s="1"/>
  <c r="F207" i="1"/>
  <c r="E207" i="1" s="1"/>
  <c r="D207" i="1"/>
  <c r="D203" i="1"/>
  <c r="D204" i="1"/>
  <c r="D205" i="1"/>
  <c r="F204" i="1"/>
  <c r="F205" i="1"/>
  <c r="E205" i="1" s="1"/>
  <c r="F203" i="1"/>
  <c r="G203" i="1"/>
  <c r="E203" i="1" s="1"/>
  <c r="H203" i="1"/>
  <c r="G204" i="1"/>
  <c r="H204" i="1"/>
  <c r="H202" i="1"/>
  <c r="G202" i="1"/>
  <c r="E202" i="1" s="1"/>
  <c r="D202" i="1"/>
  <c r="G200" i="1"/>
  <c r="H200" i="1"/>
  <c r="F199" i="1"/>
  <c r="E199" i="1" s="1"/>
  <c r="F200" i="1"/>
  <c r="E200" i="1" s="1"/>
  <c r="D198" i="1"/>
  <c r="D199" i="1"/>
  <c r="D200" i="1"/>
  <c r="F198" i="1"/>
  <c r="E198" i="1" s="1"/>
  <c r="D197" i="1"/>
  <c r="G197" i="1"/>
  <c r="E197" i="1" s="1"/>
  <c r="H197" i="1"/>
  <c r="F197" i="1"/>
  <c r="F196" i="1"/>
  <c r="E196" i="1"/>
  <c r="D196" i="1"/>
  <c r="D194" i="1"/>
  <c r="F194" i="1"/>
  <c r="G194" i="1"/>
  <c r="H194" i="1"/>
  <c r="D193" i="1"/>
  <c r="F193" i="1"/>
  <c r="G193" i="1"/>
  <c r="E193" i="1" s="1"/>
  <c r="H193" i="1"/>
  <c r="D192" i="1"/>
  <c r="F192" i="1"/>
  <c r="G192" i="1"/>
  <c r="E192" i="1" s="1"/>
  <c r="H192" i="1"/>
  <c r="D191" i="1"/>
  <c r="G191" i="1"/>
  <c r="E191" i="1" s="1"/>
  <c r="H191" i="1"/>
  <c r="D190" i="1"/>
  <c r="F190" i="1"/>
  <c r="E190" i="1" s="1"/>
  <c r="G190" i="1"/>
  <c r="H190" i="1"/>
  <c r="D184" i="1"/>
  <c r="F184" i="1"/>
  <c r="G184" i="1"/>
  <c r="H184" i="1"/>
  <c r="D185" i="1"/>
  <c r="F185" i="1"/>
  <c r="E185" i="1" s="1"/>
  <c r="G185" i="1"/>
  <c r="H185" i="1"/>
  <c r="D186" i="1"/>
  <c r="F186" i="1"/>
  <c r="E186" i="1" s="1"/>
  <c r="G186" i="1"/>
  <c r="H186" i="1"/>
  <c r="D187" i="1"/>
  <c r="F187" i="1"/>
  <c r="E187" i="1" s="1"/>
  <c r="G187" i="1"/>
  <c r="H187" i="1"/>
  <c r="D188" i="1"/>
  <c r="F188" i="1"/>
  <c r="G188" i="1"/>
  <c r="E188" i="1" s="1"/>
  <c r="H188" i="1"/>
  <c r="D189" i="1"/>
  <c r="F189" i="1"/>
  <c r="G189" i="1"/>
  <c r="E189" i="1" s="1"/>
  <c r="H189" i="1"/>
  <c r="D181" i="1"/>
  <c r="D182" i="1"/>
  <c r="D183" i="1"/>
  <c r="F182" i="1"/>
  <c r="E182" i="1"/>
  <c r="F183" i="1"/>
  <c r="E183" i="1" s="1"/>
  <c r="F181" i="1"/>
  <c r="E181" i="1" s="1"/>
  <c r="G181" i="1"/>
  <c r="H181" i="1"/>
  <c r="G182" i="1"/>
  <c r="H182" i="1"/>
  <c r="G183" i="1"/>
  <c r="H183" i="1"/>
  <c r="H180" i="1"/>
  <c r="G180" i="1"/>
  <c r="E180" i="1" s="1"/>
  <c r="D180" i="1"/>
  <c r="D178" i="1"/>
  <c r="F178" i="1"/>
  <c r="E178" i="1" s="1"/>
  <c r="D179" i="1"/>
  <c r="F179" i="1"/>
  <c r="E179" i="1" s="1"/>
  <c r="F177" i="1"/>
  <c r="E177" i="1" s="1"/>
  <c r="D177" i="1"/>
  <c r="F175" i="1"/>
  <c r="E175" i="1" s="1"/>
  <c r="D175" i="1"/>
  <c r="F173" i="1"/>
  <c r="G173" i="1"/>
  <c r="E173" i="1" s="1"/>
  <c r="H173" i="1"/>
  <c r="G172" i="1"/>
  <c r="H172" i="1"/>
  <c r="F172" i="1"/>
  <c r="D172" i="1"/>
  <c r="D173" i="1"/>
  <c r="G169" i="1"/>
  <c r="E169" i="1" s="1"/>
  <c r="H169" i="1"/>
  <c r="G170" i="1"/>
  <c r="E170" i="1" s="1"/>
  <c r="H170" i="1"/>
  <c r="G171" i="1"/>
  <c r="E171" i="1" s="1"/>
  <c r="H171" i="1"/>
  <c r="D169" i="1"/>
  <c r="D170" i="1"/>
  <c r="D171" i="1"/>
  <c r="D165" i="1"/>
  <c r="D166" i="1"/>
  <c r="D167" i="1"/>
  <c r="D168" i="1"/>
  <c r="G165" i="1"/>
  <c r="E165" i="1" s="1"/>
  <c r="H165" i="1"/>
  <c r="G166" i="1"/>
  <c r="E166" i="1" s="1"/>
  <c r="H166" i="1"/>
  <c r="G167" i="1"/>
  <c r="E167" i="1" s="1"/>
  <c r="H167" i="1"/>
  <c r="G168" i="1"/>
  <c r="E168" i="1"/>
  <c r="H168" i="1"/>
  <c r="H164" i="1"/>
  <c r="G164" i="1"/>
  <c r="E164" i="1"/>
  <c r="D164" i="1"/>
  <c r="G160" i="1"/>
  <c r="E160" i="1" s="1"/>
  <c r="H160" i="1"/>
  <c r="G161" i="1"/>
  <c r="E161" i="1" s="1"/>
  <c r="H161" i="1"/>
  <c r="G162" i="1"/>
  <c r="E162" i="1" s="1"/>
  <c r="H162" i="1"/>
  <c r="D160" i="1"/>
  <c r="D161" i="1"/>
  <c r="D162" i="1"/>
  <c r="D155" i="1"/>
  <c r="D156" i="1"/>
  <c r="D157" i="1"/>
  <c r="D158" i="1"/>
  <c r="D159" i="1"/>
  <c r="G155" i="1"/>
  <c r="E155" i="1"/>
  <c r="H155" i="1"/>
  <c r="G156" i="1"/>
  <c r="E156" i="1" s="1"/>
  <c r="H156" i="1"/>
  <c r="G157" i="1"/>
  <c r="E157" i="1" s="1"/>
  <c r="H157" i="1"/>
  <c r="G158" i="1"/>
  <c r="E158" i="1" s="1"/>
  <c r="H158" i="1"/>
  <c r="G159" i="1"/>
  <c r="E159" i="1"/>
  <c r="H159" i="1"/>
  <c r="H154" i="1"/>
  <c r="G154" i="1"/>
  <c r="E154" i="1"/>
  <c r="D154" i="1"/>
  <c r="H152" i="1"/>
  <c r="G152" i="1"/>
  <c r="E152" i="1"/>
  <c r="D152" i="1"/>
  <c r="D148" i="1"/>
  <c r="D149" i="1"/>
  <c r="D150" i="1"/>
  <c r="G148" i="1"/>
  <c r="E148" i="1" s="1"/>
  <c r="H148" i="1"/>
  <c r="G149" i="1"/>
  <c r="E149" i="1" s="1"/>
  <c r="H149" i="1"/>
  <c r="G150" i="1"/>
  <c r="E150" i="1"/>
  <c r="H150" i="1"/>
  <c r="H147" i="1"/>
  <c r="G147" i="1"/>
  <c r="E147" i="1"/>
  <c r="D147" i="1"/>
  <c r="D144" i="1"/>
  <c r="D145" i="1"/>
  <c r="G144" i="1"/>
  <c r="E144" i="1" s="1"/>
  <c r="H144" i="1"/>
  <c r="G145" i="1"/>
  <c r="E145" i="1" s="1"/>
  <c r="H145" i="1"/>
  <c r="H143" i="1"/>
  <c r="G143" i="1"/>
  <c r="E143" i="1" s="1"/>
  <c r="D143" i="1"/>
  <c r="D141" i="1"/>
  <c r="G141" i="1"/>
  <c r="E141" i="1" s="1"/>
  <c r="H141" i="1"/>
  <c r="G137" i="1"/>
  <c r="E137" i="1"/>
  <c r="H137" i="1"/>
  <c r="G138" i="1"/>
  <c r="E138" i="1" s="1"/>
  <c r="H138" i="1"/>
  <c r="G139" i="1"/>
  <c r="E139" i="1" s="1"/>
  <c r="H139" i="1"/>
  <c r="G140" i="1"/>
  <c r="E140" i="1" s="1"/>
  <c r="H140" i="1"/>
  <c r="D137" i="1"/>
  <c r="D138" i="1"/>
  <c r="D139" i="1"/>
  <c r="D140" i="1"/>
  <c r="D134" i="1"/>
  <c r="D135" i="1"/>
  <c r="D136" i="1"/>
  <c r="G134" i="1"/>
  <c r="E134" i="1" s="1"/>
  <c r="H134" i="1"/>
  <c r="G135" i="1"/>
  <c r="E135" i="1" s="1"/>
  <c r="H135" i="1"/>
  <c r="G136" i="1"/>
  <c r="E136" i="1" s="1"/>
  <c r="H136" i="1"/>
  <c r="H133" i="1"/>
  <c r="G133" i="1"/>
  <c r="E133" i="1" s="1"/>
  <c r="D133" i="1"/>
  <c r="F129" i="1"/>
  <c r="F16" i="24" s="1"/>
  <c r="G129" i="1"/>
  <c r="H129" i="1"/>
  <c r="G130" i="1"/>
  <c r="E130" i="1" s="1"/>
  <c r="H130" i="1"/>
  <c r="G131" i="1"/>
  <c r="E131" i="1" s="1"/>
  <c r="H131" i="1"/>
  <c r="H128" i="1"/>
  <c r="H15" i="24" s="1"/>
  <c r="G128" i="1"/>
  <c r="G15" i="24" s="1"/>
  <c r="E15" i="24" s="1"/>
  <c r="D128" i="1"/>
  <c r="D129" i="1"/>
  <c r="D16" i="24" s="1"/>
  <c r="D130" i="1"/>
  <c r="D131" i="1"/>
  <c r="D122" i="1"/>
  <c r="F122" i="1"/>
  <c r="E122" i="1" s="1"/>
  <c r="D123" i="1"/>
  <c r="F123" i="1"/>
  <c r="E123" i="1" s="1"/>
  <c r="D124" i="1"/>
  <c r="F124" i="1"/>
  <c r="E124" i="1" s="1"/>
  <c r="D125" i="1"/>
  <c r="F125" i="1"/>
  <c r="E125" i="1" s="1"/>
  <c r="D126" i="1"/>
  <c r="F126" i="1"/>
  <c r="E126" i="1" s="1"/>
  <c r="D127" i="1"/>
  <c r="F127" i="1"/>
  <c r="E127" i="1" s="1"/>
  <c r="D116" i="1"/>
  <c r="F116" i="1"/>
  <c r="E116" i="1" s="1"/>
  <c r="D117" i="1"/>
  <c r="F117" i="1"/>
  <c r="E117" i="1" s="1"/>
  <c r="D118" i="1"/>
  <c r="F118" i="1"/>
  <c r="E118" i="1" s="1"/>
  <c r="D119" i="1"/>
  <c r="F119" i="1"/>
  <c r="E119" i="1" s="1"/>
  <c r="D120" i="1"/>
  <c r="F120" i="1"/>
  <c r="E120" i="1" s="1"/>
  <c r="D121" i="1"/>
  <c r="F121" i="1"/>
  <c r="E121" i="1" s="1"/>
  <c r="D110" i="1"/>
  <c r="F110" i="1"/>
  <c r="E110" i="1"/>
  <c r="D111" i="1"/>
  <c r="F111" i="1"/>
  <c r="E111" i="1" s="1"/>
  <c r="D112" i="1"/>
  <c r="F112" i="1"/>
  <c r="E112" i="1" s="1"/>
  <c r="D113" i="1"/>
  <c r="F113" i="1"/>
  <c r="E113" i="1" s="1"/>
  <c r="D114" i="1"/>
  <c r="F114" i="1"/>
  <c r="E114" i="1" s="1"/>
  <c r="D115" i="1"/>
  <c r="F115" i="1"/>
  <c r="E115" i="1" s="1"/>
  <c r="F109" i="1"/>
  <c r="E109" i="1" s="1"/>
  <c r="D109" i="1"/>
  <c r="F107" i="1"/>
  <c r="E107" i="1"/>
  <c r="D107" i="1"/>
  <c r="D102" i="1"/>
  <c r="F102" i="1"/>
  <c r="E102" i="1"/>
  <c r="D103" i="1"/>
  <c r="F103" i="1"/>
  <c r="E103" i="1" s="1"/>
  <c r="D104" i="1"/>
  <c r="F104" i="1"/>
  <c r="E104" i="1" s="1"/>
  <c r="D105" i="1"/>
  <c r="F105" i="1"/>
  <c r="E105" i="1" s="1"/>
  <c r="F97" i="1"/>
  <c r="E97" i="1" s="1"/>
  <c r="F98" i="1"/>
  <c r="E98" i="1" s="1"/>
  <c r="F99" i="1"/>
  <c r="E99" i="1" s="1"/>
  <c r="F100" i="1"/>
  <c r="E100" i="1"/>
  <c r="F101" i="1"/>
  <c r="E101" i="1" s="1"/>
  <c r="F96" i="1"/>
  <c r="E96" i="1" s="1"/>
  <c r="D96" i="1"/>
  <c r="D97" i="1"/>
  <c r="D98" i="1"/>
  <c r="D99" i="1"/>
  <c r="D100" i="1"/>
  <c r="D101" i="1"/>
  <c r="D95" i="1"/>
  <c r="G95" i="1"/>
  <c r="E95" i="1" s="1"/>
  <c r="H95" i="1"/>
  <c r="H94" i="1"/>
  <c r="G94" i="1"/>
  <c r="E94" i="1" s="1"/>
  <c r="D94" i="1"/>
  <c r="D90" i="1"/>
  <c r="F90" i="1"/>
  <c r="E90" i="1" s="1"/>
  <c r="D91" i="1"/>
  <c r="F91" i="1"/>
  <c r="E91" i="1" s="1"/>
  <c r="D92" i="1"/>
  <c r="F92" i="1"/>
  <c r="E92" i="1" s="1"/>
  <c r="D93" i="1"/>
  <c r="F93" i="1"/>
  <c r="E93" i="1" s="1"/>
  <c r="F89" i="1"/>
  <c r="E89" i="1" s="1"/>
  <c r="D89" i="1"/>
  <c r="G88" i="1"/>
  <c r="E88" i="1"/>
  <c r="H88" i="1"/>
  <c r="D88" i="1"/>
  <c r="D87" i="1"/>
  <c r="G87" i="1"/>
  <c r="E87" i="1" s="1"/>
  <c r="H87" i="1"/>
  <c r="D86" i="1"/>
  <c r="F86" i="1"/>
  <c r="G86" i="1"/>
  <c r="E86" i="1" s="1"/>
  <c r="H86" i="1"/>
  <c r="F85" i="1"/>
  <c r="D85" i="1"/>
  <c r="G85" i="1"/>
  <c r="H85" i="1"/>
  <c r="G83" i="1"/>
  <c r="E83" i="1" s="1"/>
  <c r="H83" i="1"/>
  <c r="G84" i="1"/>
  <c r="E84" i="1" s="1"/>
  <c r="H84" i="1"/>
  <c r="D83" i="1"/>
  <c r="D84" i="1"/>
  <c r="D82" i="1"/>
  <c r="G82" i="1"/>
  <c r="E82" i="1" s="1"/>
  <c r="H82" i="1"/>
  <c r="D81" i="1"/>
  <c r="F81" i="1"/>
  <c r="G81" i="1"/>
  <c r="H81" i="1"/>
  <c r="G80" i="1"/>
  <c r="H80" i="1"/>
  <c r="G78" i="1"/>
  <c r="H78" i="1"/>
  <c r="G77" i="1"/>
  <c r="H77" i="1"/>
  <c r="F77" i="1"/>
  <c r="E77" i="1" s="1"/>
  <c r="F78" i="1"/>
  <c r="F79" i="1"/>
  <c r="E79" i="1" s="1"/>
  <c r="F80" i="1"/>
  <c r="E80" i="1" s="1"/>
  <c r="F76" i="1"/>
  <c r="E76" i="1" s="1"/>
  <c r="D76" i="1"/>
  <c r="D77" i="1"/>
  <c r="D78" i="1"/>
  <c r="D79" i="1"/>
  <c r="D80" i="1"/>
  <c r="G74" i="1"/>
  <c r="E74" i="1" s="1"/>
  <c r="H74" i="1"/>
  <c r="G75" i="1"/>
  <c r="E75" i="1"/>
  <c r="H75" i="1"/>
  <c r="H73" i="1"/>
  <c r="G73" i="1"/>
  <c r="E73" i="1"/>
  <c r="D72" i="1"/>
  <c r="D73" i="1"/>
  <c r="D74" i="1"/>
  <c r="D75" i="1"/>
  <c r="F71" i="1"/>
  <c r="E71" i="1" s="1"/>
  <c r="F72" i="1"/>
  <c r="E72" i="1" s="1"/>
  <c r="F70" i="1"/>
  <c r="G70" i="1"/>
  <c r="H70" i="1"/>
  <c r="G69" i="1"/>
  <c r="H69" i="1"/>
  <c r="F69" i="1"/>
  <c r="D69" i="1"/>
  <c r="D70" i="1"/>
  <c r="D71" i="1"/>
  <c r="G68" i="1"/>
  <c r="E68" i="1" s="1"/>
  <c r="H68" i="1"/>
  <c r="D68" i="1"/>
  <c r="D67" i="1"/>
  <c r="G67" i="1"/>
  <c r="E67" i="1" s="1"/>
  <c r="H67" i="1"/>
  <c r="H66" i="1"/>
  <c r="G66" i="1"/>
  <c r="E66" i="1" s="1"/>
  <c r="D66" i="1"/>
  <c r="H64" i="1"/>
  <c r="G64" i="1"/>
  <c r="E64" i="1" s="1"/>
  <c r="D64" i="1"/>
  <c r="G62" i="1"/>
  <c r="H62" i="1"/>
  <c r="F61" i="1"/>
  <c r="E61" i="1" s="1"/>
  <c r="F62" i="1"/>
  <c r="D61" i="1"/>
  <c r="D62" i="1"/>
  <c r="D59" i="1"/>
  <c r="F59" i="1"/>
  <c r="G59" i="1"/>
  <c r="H59" i="1"/>
  <c r="D60" i="1"/>
  <c r="F60" i="1"/>
  <c r="G60" i="1"/>
  <c r="H60" i="1"/>
  <c r="D58" i="1"/>
  <c r="F58" i="1"/>
  <c r="G58" i="1"/>
  <c r="H58" i="1"/>
  <c r="D57" i="1"/>
  <c r="F57" i="1"/>
  <c r="G57" i="1"/>
  <c r="E57" i="1" s="1"/>
  <c r="H57" i="1"/>
  <c r="D56" i="1"/>
  <c r="F56" i="1"/>
  <c r="G56" i="1"/>
  <c r="H56" i="1"/>
  <c r="H55" i="1"/>
  <c r="G55" i="1"/>
  <c r="E55" i="1" s="1"/>
  <c r="D55" i="1"/>
  <c r="D54" i="1"/>
  <c r="G54" i="1"/>
  <c r="H54" i="1"/>
  <c r="F54" i="1"/>
  <c r="D53" i="1"/>
  <c r="F53" i="1"/>
  <c r="E53" i="1" s="1"/>
  <c r="F52" i="1"/>
  <c r="E52" i="1" s="1"/>
  <c r="D51" i="1"/>
  <c r="D52" i="1"/>
  <c r="D50" i="1"/>
  <c r="F51" i="1"/>
  <c r="G50" i="1"/>
  <c r="E50" i="1" s="1"/>
  <c r="H50" i="1"/>
  <c r="G51" i="1"/>
  <c r="H51" i="1"/>
  <c r="G49" i="1"/>
  <c r="E49" i="1" s="1"/>
  <c r="H49" i="1"/>
  <c r="G47" i="1"/>
  <c r="E47" i="1"/>
  <c r="H47" i="1"/>
  <c r="G48" i="1"/>
  <c r="H48" i="1"/>
  <c r="D47" i="1"/>
  <c r="D48" i="1"/>
  <c r="E48" i="1"/>
  <c r="H46" i="1"/>
  <c r="G46" i="1"/>
  <c r="E46" i="1" s="1"/>
  <c r="D46" i="1"/>
  <c r="G44" i="1"/>
  <c r="H44" i="1"/>
  <c r="F44" i="1"/>
  <c r="D44" i="1"/>
  <c r="D42" i="1"/>
  <c r="F42" i="1"/>
  <c r="E42" i="1" s="1"/>
  <c r="D43" i="1"/>
  <c r="F43" i="1"/>
  <c r="E43" i="1" s="1"/>
  <c r="D39" i="1"/>
  <c r="D40" i="1"/>
  <c r="D41" i="1"/>
  <c r="F37" i="1"/>
  <c r="E37" i="1" s="1"/>
  <c r="F38" i="1"/>
  <c r="E38" i="1"/>
  <c r="F39" i="1"/>
  <c r="E39" i="1" s="1"/>
  <c r="F40" i="1"/>
  <c r="E40" i="1" s="1"/>
  <c r="F41" i="1"/>
  <c r="E41" i="1" s="1"/>
  <c r="F36" i="1"/>
  <c r="E36" i="1" s="1"/>
  <c r="D36" i="1"/>
  <c r="D37" i="1"/>
  <c r="D38" i="1"/>
  <c r="H35" i="1"/>
  <c r="G35" i="1"/>
  <c r="E35" i="1" s="1"/>
  <c r="D35" i="1"/>
  <c r="F34" i="1"/>
  <c r="E34" i="1" s="1"/>
  <c r="D34" i="1"/>
  <c r="H33" i="1"/>
  <c r="G33" i="1"/>
  <c r="E33" i="1" s="1"/>
  <c r="D33" i="1"/>
  <c r="D32" i="1"/>
  <c r="F32" i="1"/>
  <c r="E32" i="1" s="1"/>
  <c r="D31" i="1"/>
  <c r="F31" i="1"/>
  <c r="E31" i="1" s="1"/>
  <c r="F30" i="1"/>
  <c r="G30" i="1"/>
  <c r="H30" i="1"/>
  <c r="H29" i="1"/>
  <c r="G29" i="1"/>
  <c r="E29" i="1" s="1"/>
  <c r="D30" i="1"/>
  <c r="F28" i="1"/>
  <c r="E28" i="1" s="1"/>
  <c r="H27" i="1"/>
  <c r="G27" i="1"/>
  <c r="E27" i="1" s="1"/>
  <c r="D27" i="1"/>
  <c r="D28" i="1"/>
  <c r="D29" i="1"/>
  <c r="F26" i="1"/>
  <c r="E26" i="1" s="1"/>
  <c r="D26" i="1"/>
  <c r="G25" i="1"/>
  <c r="E25" i="1"/>
  <c r="H25" i="1"/>
  <c r="D25" i="1"/>
  <c r="D24" i="1"/>
  <c r="G24" i="1"/>
  <c r="E24" i="1" s="1"/>
  <c r="H24" i="1"/>
  <c r="H23" i="1"/>
  <c r="G23" i="1"/>
  <c r="E23" i="1" s="1"/>
  <c r="D23" i="1"/>
  <c r="D22" i="1"/>
  <c r="F22" i="1"/>
  <c r="E22" i="1" s="1"/>
  <c r="F21" i="1"/>
  <c r="E21" i="1" s="1"/>
  <c r="D21" i="1"/>
  <c r="G19" i="1"/>
  <c r="H19" i="1"/>
  <c r="F19" i="1"/>
  <c r="E19" i="1"/>
  <c r="D19" i="1"/>
  <c r="D15" i="1"/>
  <c r="F15" i="1"/>
  <c r="G15" i="1"/>
  <c r="H15" i="1"/>
  <c r="D16" i="1"/>
  <c r="F16" i="1"/>
  <c r="G16" i="1"/>
  <c r="H16" i="1"/>
  <c r="D17" i="1"/>
  <c r="F17" i="1"/>
  <c r="G17" i="1"/>
  <c r="E17" i="1" s="1"/>
  <c r="H17" i="1"/>
  <c r="D14" i="1"/>
  <c r="F14" i="1"/>
  <c r="G14" i="1"/>
  <c r="E14" i="1" s="1"/>
  <c r="H14" i="1"/>
  <c r="G13" i="1"/>
  <c r="H13" i="1"/>
  <c r="F13" i="1"/>
  <c r="E13" i="1" s="1"/>
  <c r="D13" i="1"/>
  <c r="A6" i="1"/>
  <c r="E348" i="1"/>
  <c r="E251" i="1"/>
  <c r="E357" i="1"/>
  <c r="E128" i="1"/>
  <c r="E238" i="1"/>
  <c r="E30" i="1"/>
  <c r="G14" i="24"/>
  <c r="E14" i="24" s="1"/>
  <c r="H14" i="24"/>
  <c r="E227" i="1"/>
  <c r="E347" i="1"/>
  <c r="E384" i="1"/>
  <c r="E85" i="1"/>
  <c r="E56" i="1"/>
  <c r="E341" i="1"/>
  <c r="E78" i="1"/>
  <c r="H16" i="24" l="1"/>
  <c r="H13" i="24"/>
  <c r="E221" i="1"/>
  <c r="E16" i="1"/>
  <c r="E44" i="1"/>
  <c r="E172" i="1"/>
  <c r="E204" i="1"/>
  <c r="E247" i="1"/>
  <c r="E344" i="1"/>
  <c r="E54" i="1"/>
  <c r="E69" i="1"/>
  <c r="E51" i="1"/>
  <c r="E58" i="1"/>
  <c r="E60" i="1"/>
  <c r="E59" i="1"/>
  <c r="E62" i="1"/>
  <c r="E70" i="1"/>
  <c r="E249" i="1"/>
  <c r="E184" i="1"/>
  <c r="E254" i="1"/>
  <c r="E129" i="1"/>
  <c r="D14" i="24"/>
  <c r="D13" i="24"/>
  <c r="D15" i="24"/>
  <c r="G16" i="24"/>
  <c r="E16" i="24" s="1"/>
  <c r="E15" i="1"/>
  <c r="F13" i="24"/>
  <c r="E81" i="1"/>
  <c r="E194" i="1"/>
  <c r="E248" i="1"/>
  <c r="G13" i="24"/>
  <c r="E246" i="1"/>
  <c r="E13" i="24" l="1"/>
</calcChain>
</file>

<file path=xl/sharedStrings.xml><?xml version="1.0" encoding="utf-8"?>
<sst xmlns="http://schemas.openxmlformats.org/spreadsheetml/2006/main" count="1902" uniqueCount="1167">
  <si>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</si>
  <si>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</si>
  <si>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</si>
  <si>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</si>
  <si>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</si>
  <si>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</si>
  <si>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</si>
  <si>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</si>
  <si>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</si>
  <si>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</si>
  <si>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</si>
  <si>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</si>
  <si>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</si>
  <si>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</si>
  <si>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</si>
  <si>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</si>
  <si>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</si>
  <si>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</si>
  <si>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</si>
  <si>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</si>
  <si>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</si>
  <si>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</si>
  <si>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</si>
  <si>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</si>
  <si>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</si>
  <si>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</si>
  <si>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</si>
  <si>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</si>
  <si>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</si>
  <si>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</si>
  <si>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</si>
  <si>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</si>
  <si>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</si>
  <si>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</si>
  <si>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</si>
  <si>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</si>
  <si>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</si>
  <si>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</si>
  <si>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</si>
  <si>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</si>
  <si>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</si>
  <si>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</si>
  <si>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</si>
  <si>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</si>
  <si>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</si>
  <si>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</si>
  <si>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</si>
  <si>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</si>
  <si>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</si>
  <si>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</si>
  <si>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</si>
  <si>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</si>
  <si>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</si>
  <si>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</si>
  <si>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</si>
  <si>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</si>
  <si>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</si>
  <si>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</si>
  <si>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</si>
  <si>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</si>
  <si>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</si>
  <si>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</si>
  <si>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</si>
  <si>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</si>
  <si>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</si>
  <si>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</si>
  <si>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</si>
  <si>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</si>
  <si>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</si>
  <si>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</si>
  <si>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</si>
  <si>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</si>
  <si>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</si>
  <si>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</si>
  <si>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</si>
  <si>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</si>
  <si>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</si>
  <si>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</si>
  <si>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</si>
  <si>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</si>
  <si>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</si>
  <si>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</si>
  <si>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</si>
  <si>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</si>
  <si>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</si>
  <si>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</si>
  <si>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</si>
  <si>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</si>
  <si>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</si>
  <si>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</si>
  <si>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</si>
  <si>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</si>
  <si>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</si>
  <si>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</si>
  <si>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</si>
  <si>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</si>
  <si>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</si>
  <si>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</si>
  <si>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</si>
  <si>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</si>
  <si>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</si>
  <si>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</si>
  <si>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</si>
  <si>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</si>
  <si>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</si>
  <si>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</si>
  <si>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</si>
  <si>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</si>
  <si>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</si>
  <si>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</si>
  <si>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</si>
  <si>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</si>
  <si>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</si>
  <si>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</si>
  <si>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</si>
  <si>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</si>
  <si>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</si>
  <si>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</si>
  <si>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</si>
  <si>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</si>
  <si>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</si>
  <si>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</si>
  <si>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</si>
  <si>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</si>
  <si>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</si>
  <si>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</si>
  <si>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</si>
  <si>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</si>
  <si>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</si>
  <si>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</si>
  <si>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</si>
  <si>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</si>
  <si>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</si>
  <si>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</si>
  <si>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</si>
  <si>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</si>
  <si>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</si>
  <si>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</si>
  <si>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</si>
  <si>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</si>
  <si>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</si>
  <si>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</si>
  <si>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</si>
  <si>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</si>
  <si>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</si>
  <si>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</si>
  <si>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</si>
  <si>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</si>
  <si>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</si>
  <si>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</si>
  <si>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</si>
  <si>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</si>
  <si>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</si>
  <si>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</si>
  <si>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</si>
  <si>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</si>
  <si>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</si>
  <si>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</si>
  <si>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</si>
  <si>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</si>
  <si>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</si>
  <si>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</si>
  <si>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</si>
  <si>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</si>
  <si>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</si>
  <si>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</si>
  <si>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</si>
  <si>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</si>
  <si>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</si>
  <si>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</si>
  <si>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</si>
  <si>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</si>
  <si>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</si>
  <si>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</si>
  <si>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</si>
  <si>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</si>
  <si>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</si>
  <si>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</si>
  <si>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</si>
  <si>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</si>
  <si>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</si>
  <si>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</si>
  <si>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</si>
  <si>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</si>
  <si>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</si>
  <si>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</si>
  <si>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</si>
  <si>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</si>
  <si>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</si>
  <si>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</si>
  <si>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</si>
  <si>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</si>
  <si>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</si>
  <si>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</si>
  <si>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</si>
  <si>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</si>
  <si>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</si>
  <si>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</si>
  <si>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</si>
  <si>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</si>
  <si>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</si>
  <si>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</si>
  <si>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</si>
  <si>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</si>
  <si>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</si>
  <si>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</si>
  <si>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</si>
  <si>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</si>
  <si>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</si>
  <si>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</si>
  <si>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</si>
  <si>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</si>
  <si>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</si>
  <si>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</si>
  <si>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</si>
  <si>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</si>
  <si>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</si>
  <si>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</si>
  <si>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</si>
  <si>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</si>
  <si>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</si>
  <si>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</si>
  <si>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</si>
  <si>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</si>
  <si>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</si>
  <si>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</si>
  <si>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</si>
  <si>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</si>
  <si>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</si>
  <si>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</si>
  <si>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</si>
  <si>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</si>
  <si>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</si>
  <si>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</si>
  <si>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</si>
  <si>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</si>
  <si>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</si>
  <si>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</si>
  <si>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</si>
  <si>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</si>
  <si>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</si>
  <si>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</si>
  <si>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</si>
  <si>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</si>
  <si>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</si>
  <si>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</si>
  <si>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</si>
  <si>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</si>
  <si>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</si>
  <si>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</si>
  <si>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</si>
  <si>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</si>
  <si>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</si>
  <si>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</si>
  <si>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</si>
  <si>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</si>
  <si>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</si>
  <si>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</si>
  <si>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</si>
  <si>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</si>
  <si>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</si>
  <si>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</si>
  <si>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</si>
  <si>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</si>
  <si>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</si>
  <si>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</si>
  <si>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</si>
  <si>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</si>
  <si>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</si>
  <si>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</si>
  <si>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</si>
  <si>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</si>
  <si>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</si>
  <si>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</si>
  <si>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</si>
  <si>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</si>
  <si>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</si>
  <si>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</si>
  <si>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</si>
  <si>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</si>
  <si>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</si>
  <si>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</si>
  <si>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</si>
  <si>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</si>
  <si>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</si>
  <si>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</si>
  <si>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</si>
  <si>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</si>
  <si>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</si>
  <si>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</si>
  <si>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</si>
  <si>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</si>
  <si>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</si>
  <si>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</si>
  <si>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</si>
  <si>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</si>
  <si>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</si>
  <si>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</si>
  <si>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</si>
  <si>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</si>
  <si>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</si>
  <si>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</si>
  <si>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</si>
  <si>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</si>
  <si>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</si>
  <si>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</si>
  <si>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</si>
  <si>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</si>
  <si>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</si>
  <si>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</si>
  <si>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</si>
  <si>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</si>
  <si>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</si>
  <si>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</si>
  <si>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</si>
  <si>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</si>
  <si>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</si>
  <si>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</si>
  <si>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</si>
  <si>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</si>
  <si>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</si>
  <si>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</si>
  <si>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</si>
  <si>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</si>
  <si>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</si>
  <si>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</si>
  <si>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</si>
  <si>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</si>
  <si>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</si>
  <si>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</si>
  <si>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</si>
  <si>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</si>
  <si>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</si>
  <si>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</si>
  <si>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</si>
  <si>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</si>
  <si>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</si>
  <si>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</si>
  <si>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</si>
  <si>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</si>
  <si>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</si>
  <si>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</si>
  <si>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</si>
  <si>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</si>
  <si>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</si>
  <si>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</si>
  <si>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</si>
  <si>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</si>
  <si>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</si>
  <si>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</si>
  <si>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</si>
  <si>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</si>
  <si>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</si>
  <si>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</si>
  <si>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</si>
  <si>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</si>
  <si>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</si>
  <si>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</si>
  <si>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</si>
  <si>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</si>
  <si>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</si>
  <si>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</si>
  <si>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</si>
  <si>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</si>
  <si>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</si>
  <si>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</si>
  <si>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</si>
  <si>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</si>
  <si>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</si>
  <si>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</si>
  <si>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</si>
  <si>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</si>
  <si>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</si>
  <si>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</si>
  <si>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</si>
  <si>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</si>
  <si>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</si>
  <si>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</si>
  <si>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</si>
  <si>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</si>
  <si>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</si>
  <si>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</si>
  <si>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</si>
  <si>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</si>
  <si>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</si>
  <si>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</si>
  <si>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</si>
  <si>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</si>
  <si>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</si>
  <si>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</si>
  <si>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</si>
  <si>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</si>
  <si>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</si>
  <si>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</si>
  <si>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</si>
  <si>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</si>
  <si>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</si>
  <si>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</si>
  <si>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</si>
  <si>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</si>
  <si>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</si>
  <si>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</si>
  <si>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</si>
  <si>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</si>
  <si>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</si>
  <si>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</si>
  <si>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</si>
  <si>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</si>
  <si>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</si>
  <si>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</si>
  <si>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</si>
  <si>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</si>
  <si>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</si>
  <si>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</si>
  <si>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</si>
  <si>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</si>
  <si>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</si>
  <si>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</si>
  <si>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</si>
  <si>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</si>
  <si>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</si>
  <si>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</si>
  <si>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</si>
  <si>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</si>
  <si>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</si>
  <si>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</si>
  <si>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</si>
  <si>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</si>
  <si>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</si>
  <si>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</si>
  <si>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</si>
  <si>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</si>
  <si>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</si>
  <si>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</si>
  <si>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</si>
  <si>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</si>
  <si>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</si>
  <si>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</si>
  <si>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</si>
  <si>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</si>
  <si>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</si>
  <si>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</si>
  <si>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</si>
  <si>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</si>
  <si>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</si>
  <si>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</si>
  <si>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</si>
  <si>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</si>
  <si>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</si>
  <si>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</si>
  <si>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</si>
  <si>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</si>
  <si>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</si>
  <si>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</si>
  <si>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</si>
  <si>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</si>
  <si>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</si>
  <si>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</si>
  <si>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</si>
  <si>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</si>
  <si>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</si>
  <si>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</si>
  <si>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</si>
  <si>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</si>
  <si>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</si>
  <si>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</si>
  <si>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</si>
  <si>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</si>
  <si>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</si>
  <si>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</si>
  <si>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</si>
  <si>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</si>
  <si>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</si>
  <si>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</si>
  <si>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</si>
  <si>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</si>
  <si>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</si>
  <si>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</si>
  <si>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</si>
  <si>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</si>
  <si>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</si>
  <si>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</si>
  <si>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</si>
  <si>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</si>
  <si>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</si>
  <si>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</si>
  <si>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</si>
  <si>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</si>
  <si>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</si>
  <si>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</si>
  <si>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</si>
  <si>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</si>
  <si>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</si>
  <si>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</si>
  <si>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</si>
  <si>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</si>
  <si>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</si>
  <si>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</si>
  <si>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</si>
  <si>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</si>
  <si>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</si>
  <si>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</si>
  <si>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</si>
  <si>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</si>
  <si>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</si>
  <si>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</si>
  <si>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</si>
  <si>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</si>
  <si>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</si>
  <si>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</si>
  <si>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</si>
  <si>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</si>
  <si>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</si>
  <si>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</si>
  <si>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</si>
  <si>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</si>
  <si>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</si>
  <si>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</si>
  <si>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</si>
  <si>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</si>
  <si>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</si>
  <si>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</si>
  <si>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</si>
  <si>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</si>
  <si>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</si>
  <si>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</si>
  <si>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</si>
  <si>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</si>
  <si>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</si>
  <si>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</si>
  <si>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</si>
  <si>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</si>
  <si>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</si>
  <si>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</si>
  <si>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</si>
  <si>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</si>
  <si>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</si>
  <si>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</si>
  <si>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</si>
  <si>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</si>
  <si>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</si>
  <si>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</si>
  <si>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</si>
  <si>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</si>
  <si>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</si>
  <si>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</si>
  <si>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</si>
  <si>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</si>
  <si>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</si>
  <si>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</si>
  <si>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</si>
  <si>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</si>
  <si>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</si>
  <si>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</si>
  <si>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</si>
  <si>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</si>
  <si>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</si>
  <si>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</si>
  <si>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</si>
  <si>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</si>
  <si>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</si>
  <si>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</si>
  <si>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</si>
  <si>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</si>
  <si>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</si>
  <si>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</si>
  <si>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</si>
  <si>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</si>
  <si>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</si>
  <si>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</si>
  <si>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</si>
  <si>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</si>
  <si>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</si>
  <si>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</si>
  <si>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</si>
  <si>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</si>
  <si>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</si>
  <si>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</si>
  <si>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</si>
  <si>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</si>
  <si>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</si>
  <si>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</si>
  <si>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</si>
  <si>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</si>
  <si>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</si>
  <si>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</si>
  <si>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</si>
  <si>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</si>
  <si>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</si>
  <si>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</si>
  <si>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</si>
  <si>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</si>
  <si>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</si>
  <si>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</si>
  <si>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</si>
  <si>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</si>
  <si>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</si>
  <si>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</si>
  <si>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</si>
  <si>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</si>
  <si>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</si>
  <si>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</si>
  <si>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</si>
  <si>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</si>
  <si>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</si>
  <si>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</si>
  <si>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</si>
  <si>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</si>
  <si>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</si>
  <si>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</si>
  <si>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</si>
  <si>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</si>
  <si>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</si>
  <si>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</si>
  <si>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</si>
  <si>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</si>
  <si>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</si>
  <si>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</si>
  <si>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</si>
  <si>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</si>
  <si>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</si>
  <si>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</si>
  <si>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</si>
  <si>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</si>
  <si>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</si>
  <si>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</si>
  <si>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</si>
  <si>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</si>
  <si>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</si>
  <si>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</si>
  <si>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</si>
  <si>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</si>
  <si>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</si>
  <si>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</si>
  <si>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</si>
  <si>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</si>
  <si>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</si>
  <si>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</si>
  <si>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</si>
  <si>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</si>
  <si>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</si>
  <si>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</si>
  <si>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</si>
  <si>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</si>
  <si>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</si>
  <si>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</si>
  <si>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</si>
  <si>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</si>
  <si>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</si>
  <si>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</si>
  <si>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</si>
  <si>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</si>
  <si>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</si>
  <si>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</si>
  <si>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</si>
  <si>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</si>
  <si>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</si>
  <si>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</si>
  <si>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</si>
  <si>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</si>
  <si>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</si>
  <si>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</si>
  <si>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</si>
  <si>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</si>
  <si>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</si>
  <si>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</si>
  <si>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</si>
  <si>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</si>
  <si>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</si>
  <si>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</si>
  <si>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</si>
  <si>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</si>
  <si>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</si>
  <si>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</si>
  <si>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</si>
  <si>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</si>
  <si>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</si>
  <si>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</si>
  <si>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</si>
  <si>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</si>
  <si>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</si>
  <si>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</si>
  <si>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</si>
  <si>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</si>
  <si>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</si>
  <si>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</si>
  <si>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</si>
  <si>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</si>
  <si>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</si>
  <si>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</si>
  <si>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</si>
  <si>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</si>
  <si>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</si>
  <si>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</si>
  <si>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</si>
  <si>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</si>
  <si>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</si>
  <si>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</si>
  <si>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</si>
  <si>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</si>
  <si>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</si>
  <si>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</si>
  <si>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</si>
  <si>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</si>
  <si>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</si>
  <si>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</si>
  <si>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</si>
  <si>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</si>
  <si>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</si>
  <si>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</si>
  <si>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</si>
  <si>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</si>
  <si>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</si>
  <si>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</si>
  <si>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</si>
  <si>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</si>
  <si>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</si>
  <si>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</si>
  <si>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</si>
  <si>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</si>
  <si>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</si>
  <si>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</si>
  <si>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</si>
  <si>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</si>
  <si>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</si>
  <si>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</si>
  <si>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</si>
  <si>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</si>
  <si>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</si>
  <si>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</si>
  <si>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</si>
  <si>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</si>
  <si>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</si>
  <si>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</si>
  <si>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</si>
  <si>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</si>
  <si>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</si>
  <si>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</si>
  <si>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</si>
  <si>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</si>
  <si>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</si>
  <si>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</si>
  <si>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</si>
  <si>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</si>
  <si>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</si>
  <si>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</si>
  <si>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</si>
  <si>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</si>
  <si>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</si>
  <si>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</si>
  <si>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</si>
  <si>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</si>
  <si>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</si>
  <si>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</si>
  <si>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</si>
  <si>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</si>
  <si>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</si>
  <si>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</si>
  <si>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</si>
  <si>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</si>
  <si>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</si>
  <si>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</si>
  <si>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</si>
  <si>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</si>
  <si>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</si>
  <si>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</si>
  <si>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</si>
  <si>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</si>
  <si>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</si>
  <si>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</si>
  <si>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</si>
  <si>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</si>
  <si>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</si>
  <si>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</si>
  <si>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</si>
  <si>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</si>
  <si>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</si>
  <si>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</si>
  <si>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</si>
  <si>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</si>
  <si>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</si>
  <si>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</si>
  <si>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</si>
  <si>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</si>
  <si>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</si>
  <si>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</si>
  <si>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</si>
  <si>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</si>
  <si>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</si>
  <si>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</si>
  <si>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</si>
  <si>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</si>
  <si>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</si>
  <si>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</si>
  <si>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</si>
  <si>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</si>
  <si>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</si>
  <si>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</si>
  <si>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</si>
  <si>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</si>
  <si>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</si>
  <si>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</si>
  <si>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</si>
  <si>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</si>
  <si>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</si>
  <si>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</si>
  <si>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</si>
  <si>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</si>
  <si>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</si>
  <si>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</si>
  <si>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</si>
  <si>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</si>
  <si>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</si>
  <si>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</si>
  <si>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</si>
  <si>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</si>
  <si>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</si>
  <si>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</si>
  <si>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</si>
  <si>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</si>
  <si>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</si>
  <si>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</si>
  <si>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</si>
  <si>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</si>
  <si>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</si>
  <si>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</si>
  <si>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</si>
  <si>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</si>
  <si>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</si>
  <si>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</si>
  <si>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</si>
  <si>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</si>
  <si>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</si>
  <si>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</si>
  <si>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</si>
  <si>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</si>
  <si>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</si>
  <si>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</si>
  <si>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</si>
  <si>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</si>
  <si>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</si>
  <si>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</si>
  <si>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</si>
  <si>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</si>
  <si>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</si>
  <si>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</si>
  <si>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</si>
  <si>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</si>
  <si>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</si>
  <si>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</si>
  <si>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</si>
  <si>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Поступило налогов, сборов, иных обязательных платежей в бюджетную систему РФ</t>
  </si>
  <si>
    <t>1а=2+3</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</si>
  <si>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</si>
  <si>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</si>
  <si>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</si>
  <si>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</si>
  <si>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</si>
  <si>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</si>
  <si>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</si>
  <si>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</si>
  <si>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</si>
  <si>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</si>
  <si>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</si>
  <si>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</si>
  <si>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</si>
  <si>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</si>
  <si>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</si>
  <si>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</si>
  <si>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</si>
  <si>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</si>
  <si>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</si>
  <si>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</si>
  <si>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</si>
  <si>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</si>
  <si>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</si>
  <si>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</si>
  <si>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</si>
  <si>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</si>
  <si>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</si>
  <si>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</si>
  <si>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</si>
  <si>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</si>
  <si>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</si>
  <si>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</si>
  <si>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</si>
  <si>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</si>
  <si>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</si>
  <si>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</si>
  <si>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</si>
  <si>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</si>
  <si>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</si>
  <si>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</si>
  <si>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</si>
  <si>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</si>
  <si>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</si>
  <si>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</si>
  <si>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</si>
  <si>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</si>
  <si>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</si>
  <si>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</si>
  <si>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</si>
  <si>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</si>
  <si>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</si>
  <si>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</si>
  <si>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</si>
  <si>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</si>
  <si>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</si>
  <si>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</si>
  <si>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</si>
  <si>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</si>
  <si>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</si>
  <si>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</si>
  <si>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</si>
  <si>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</si>
  <si>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</si>
  <si>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</si>
  <si>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</si>
  <si>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</si>
  <si>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</si>
  <si>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</si>
  <si>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</si>
  <si>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</si>
  <si>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</si>
  <si>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</si>
  <si>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</si>
  <si>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</si>
  <si>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</si>
  <si>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</si>
  <si>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</si>
  <si>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</si>
  <si>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</si>
  <si>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</si>
  <si>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</si>
  <si>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</si>
  <si>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</si>
  <si>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</si>
  <si>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</si>
  <si>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</si>
  <si>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</si>
  <si>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</si>
  <si>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</si>
  <si>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</si>
  <si>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</si>
  <si>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</si>
  <si>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</si>
  <si>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</si>
  <si>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</si>
  <si>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</si>
  <si>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</si>
  <si>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</si>
  <si>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</si>
  <si>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</si>
  <si>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</si>
  <si>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</si>
  <si>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</si>
  <si>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</si>
  <si>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</si>
  <si>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</si>
  <si>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</si>
  <si>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</si>
  <si>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</si>
  <si>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</si>
  <si>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</si>
  <si>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</si>
  <si>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</si>
  <si>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</si>
  <si>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</si>
  <si>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</si>
  <si>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</si>
  <si>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</si>
  <si>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</si>
  <si>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</si>
  <si>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</si>
  <si>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</si>
  <si>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</si>
  <si>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</si>
  <si>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</si>
  <si>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</si>
  <si>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</si>
  <si>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</si>
  <si>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</si>
  <si>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</si>
  <si>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</si>
  <si>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</si>
  <si>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</si>
  <si>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</si>
  <si>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</si>
  <si>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</si>
  <si>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</si>
  <si>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</si>
  <si>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</si>
  <si>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</si>
  <si>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</si>
  <si>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</si>
  <si>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</si>
  <si>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</si>
  <si>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</si>
  <si>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</si>
  <si>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</si>
  <si>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</si>
  <si>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</si>
  <si>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</si>
  <si>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</si>
  <si>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</si>
  <si>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</si>
  <si>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</si>
  <si>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</si>
  <si>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</si>
  <si>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</si>
  <si>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</si>
  <si>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</si>
  <si>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</si>
  <si>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</si>
  <si>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</si>
  <si>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</si>
  <si>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</si>
  <si>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</si>
  <si>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</si>
  <si>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</si>
  <si>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</si>
  <si>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</si>
  <si>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</si>
  <si>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</si>
  <si>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</si>
  <si>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</si>
  <si>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</si>
  <si>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</si>
  <si>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</si>
  <si>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</si>
  <si>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</si>
  <si>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</si>
  <si>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</si>
  <si>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</si>
  <si>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</si>
  <si>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</si>
  <si>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</si>
  <si>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</si>
  <si>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</si>
  <si>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</si>
  <si>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</si>
  <si>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</si>
  <si>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</si>
  <si>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</si>
  <si>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</si>
  <si>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</si>
  <si>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</si>
  <si>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</si>
  <si>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</si>
  <si>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</si>
  <si>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</si>
  <si>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</si>
  <si>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</si>
  <si>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</si>
  <si>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</si>
  <si>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</si>
  <si>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</si>
  <si>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</si>
  <si>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</si>
  <si>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</si>
  <si>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</si>
  <si>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</si>
  <si>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</si>
  <si>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</si>
  <si>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</si>
  <si>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</si>
  <si>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</si>
  <si>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</si>
  <si>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</si>
  <si>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</si>
  <si>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</si>
  <si>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</si>
  <si>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</si>
  <si>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</si>
  <si>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</si>
  <si>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</si>
  <si>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</si>
  <si>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</si>
  <si>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</si>
  <si>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</si>
  <si>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</si>
  <si>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</si>
  <si>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</si>
  <si>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</si>
  <si>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</si>
  <si>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</si>
  <si>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</si>
  <si>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</si>
  <si>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</si>
  <si>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</si>
  <si>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</si>
  <si>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</si>
  <si>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</si>
  <si>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</si>
  <si>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</si>
  <si>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</si>
  <si>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</si>
  <si>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</si>
  <si>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</si>
  <si>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</si>
  <si>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</si>
  <si>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</si>
  <si>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</si>
  <si>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</si>
  <si>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</si>
  <si>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</si>
  <si>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</si>
  <si>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</si>
  <si>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</si>
  <si>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</si>
  <si>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</si>
  <si>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</si>
  <si>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</si>
  <si>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</si>
  <si>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</si>
  <si>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</si>
  <si>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</si>
  <si>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</si>
  <si>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</si>
  <si>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</si>
  <si>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</si>
  <si>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</si>
  <si>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</si>
  <si>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</si>
  <si>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</si>
  <si>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</si>
  <si>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</si>
  <si>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01.06.2023 г.</t>
  </si>
  <si>
    <t>на 01.05.2023 г.</t>
  </si>
  <si>
    <t>на 01.03.2023 г.</t>
  </si>
  <si>
    <t>на 01.06.2022 г.</t>
  </si>
  <si>
    <t>на 01 июня 2023 года</t>
  </si>
  <si>
    <t>на 01 мая 2023 года</t>
  </si>
  <si>
    <t>на 01 марта 2023 года</t>
  </si>
  <si>
    <t>на 01 июня 2022 года</t>
  </si>
  <si>
    <t>по состоянию на 01.06.2023 г.</t>
  </si>
  <si>
    <t>по состоянию на 01.05.2023 г.</t>
  </si>
  <si>
    <t>по состоянию на 01.03.2023 г.</t>
  </si>
  <si>
    <t>по состоянию на 01.06.2022 г.</t>
  </si>
  <si>
    <t>по состоянию на 01 июня 2023 года</t>
  </si>
  <si>
    <t>по состоянию на 01 мая 2023 года</t>
  </si>
  <si>
    <t>по состоянию на 01 марта 2023 года</t>
  </si>
  <si>
    <t>по состоянию на 01 июня 2022 года</t>
  </si>
  <si>
    <t>в  июнe 2023 года</t>
  </si>
  <si>
    <t>на январь - июнь</t>
  </si>
  <si>
    <t>за январь - июнь</t>
  </si>
  <si>
    <t>в январе  - июнe</t>
  </si>
  <si>
    <t>на январь - июнь    2023 г.</t>
  </si>
  <si>
    <t>за январь - июнь     2023 г.</t>
  </si>
  <si>
    <t>в январе  - июнe 2023 г.</t>
  </si>
  <si>
    <t>на январь - июнь     2022 г.</t>
  </si>
  <si>
    <t>за январь - июнь     2022 г.</t>
  </si>
  <si>
    <t>в январе  - июнe 2022 г.</t>
  </si>
  <si>
    <t>5 мес.</t>
  </si>
  <si>
    <t>за 5 мес.</t>
  </si>
  <si>
    <t>5 месяцев</t>
  </si>
  <si>
    <t>за 5 месяцев</t>
  </si>
  <si>
    <t>май</t>
  </si>
  <si>
    <t>апрель</t>
  </si>
  <si>
    <t>март</t>
  </si>
  <si>
    <t>Поступило         01.06.2023 г.        5 мес.</t>
  </si>
  <si>
    <t>в  маe 2023 года</t>
  </si>
  <si>
    <t>на 01.12.2022 г.</t>
  </si>
  <si>
    <t>июнь</t>
  </si>
  <si>
    <t>1 п/г 2023</t>
  </si>
  <si>
    <t>1 п/г 2022</t>
  </si>
  <si>
    <t>на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</si>
</sst>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4">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0" xfId="0" applyFont="1" applyFill="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2" fillId="0" borderId="1" xfId="0" applyFont="1" applyFill="1" applyBorder="1" applyAlignment="1">
      <alignment horizontal="center" vertical="top" wrapText="1"/>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8" width="19.4414062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6.350000000000001" customHeight="1" x14ac:dyDescent="0.3">
      <c r="A4" s="160" t="s">
        <v>3</v>
      </c>
      <c r="B4" s="160"/>
      <c r="C4" s="160"/>
      <c r="D4" s="160"/>
      <c r="E4" s="160"/>
      <c r="F4" s="160"/>
      <c r="G4" s="160"/>
      <c r="H4" s="160"/>
    </row>
    <row r="5" spans="1:8" ht="15" customHeight="1" x14ac:dyDescent="0.3">
      <c r="A5" s="160" t="s">
        <v>498</v>
      </c>
      <c r="B5" s="160"/>
      <c r="C5" s="160"/>
      <c r="D5" s="160"/>
      <c r="E5" s="160"/>
      <c r="F5" s="160"/>
      <c r="G5" s="160"/>
      <c r="H5" s="160"/>
    </row>
    <row r="6" spans="1:8" ht="13.8" x14ac:dyDescent="0.25">
      <c r="A6" s="165" t="str">
        <f>hidden8!A9</f>
        <v>по состоянию на 01.06.2023 г.</v>
      </c>
      <c r="B6" s="165"/>
      <c r="C6" s="165"/>
      <c r="D6" s="165"/>
      <c r="E6" s="165"/>
      <c r="F6" s="165"/>
      <c r="G6" s="165"/>
      <c r="H6" s="165"/>
    </row>
    <row r="7" spans="1:8" ht="15" x14ac:dyDescent="0.25">
      <c r="A7" s="164"/>
      <c r="B7" s="164"/>
      <c r="C7" s="164"/>
      <c r="D7" s="164"/>
      <c r="E7" s="164"/>
      <c r="F7" s="164"/>
      <c r="G7" s="164"/>
      <c r="H7" s="164"/>
    </row>
    <row r="8" spans="1:8" ht="15" x14ac:dyDescent="0.25">
      <c r="A8" s="166" t="s">
        <v>8</v>
      </c>
      <c r="B8" s="166"/>
      <c r="C8" s="166"/>
      <c r="D8" s="167"/>
      <c r="E8" s="64"/>
      <c r="G8" s="162" t="s">
        <v>205</v>
      </c>
      <c r="H8" s="162"/>
    </row>
    <row r="9" spans="1:8" ht="33.6"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63"/>
      <c r="F10" s="158" t="s">
        <v>247</v>
      </c>
      <c r="G10" s="158" t="s">
        <v>556</v>
      </c>
      <c r="H10" s="158" t="s">
        <v>557</v>
      </c>
    </row>
    <row r="11" spans="1:8" ht="147.75" customHeight="1" x14ac:dyDescent="0.25">
      <c r="A11" s="161"/>
      <c r="B11" s="158"/>
      <c r="C11" s="158"/>
      <c r="D11" s="158"/>
      <c r="E11" s="163"/>
      <c r="F11" s="158"/>
      <c r="G11" s="158"/>
      <c r="H11" s="158"/>
    </row>
    <row r="12" spans="1:8" ht="13.8" x14ac:dyDescent="0.25">
      <c r="A12" s="67" t="s">
        <v>199</v>
      </c>
      <c r="B12" s="68" t="s">
        <v>200</v>
      </c>
      <c r="C12" s="67" t="s">
        <v>202</v>
      </c>
      <c r="D12" s="67">
        <v>1</v>
      </c>
      <c r="E12" s="67" t="s">
        <v>852</v>
      </c>
      <c r="F12" s="67">
        <v>2</v>
      </c>
      <c r="G12" s="67">
        <v>3</v>
      </c>
      <c r="H12" s="67">
        <v>4</v>
      </c>
    </row>
    <row r="13" spans="1:8" ht="54.75" customHeight="1" x14ac:dyDescent="0.25">
      <c r="A13" s="69" t="s">
        <v>1083</v>
      </c>
      <c r="B13" s="70"/>
      <c r="C13" s="70">
        <v>1000</v>
      </c>
      <c r="D13" s="71">
        <f>hidden1!B1</f>
        <v>15196649959</v>
      </c>
      <c r="E13" s="71">
        <f>F13+G13</f>
        <v>13378054782</v>
      </c>
      <c r="F13" s="71">
        <f>hidden1!C1</f>
        <v>6824356646</v>
      </c>
      <c r="G13" s="71">
        <f>hidden1!D1</f>
        <v>6553698136</v>
      </c>
      <c r="H13" s="71">
        <f>hidden1!E1</f>
        <v>622383401</v>
      </c>
    </row>
    <row r="14" spans="1:8" ht="33.75" customHeight="1" x14ac:dyDescent="0.25">
      <c r="A14" s="69" t="s">
        <v>1084</v>
      </c>
      <c r="B14" s="70"/>
      <c r="C14" s="70">
        <v>1010</v>
      </c>
      <c r="D14" s="71">
        <f>hidden1!B2</f>
        <v>15196649123</v>
      </c>
      <c r="E14" s="71">
        <f>F14+G14</f>
        <v>13378050378</v>
      </c>
      <c r="F14" s="71">
        <f>hidden1!C2</f>
        <v>6824352242</v>
      </c>
      <c r="G14" s="71">
        <f>hidden1!D2</f>
        <v>6553698136</v>
      </c>
      <c r="H14" s="71">
        <f>hidden1!E2</f>
        <v>622383401</v>
      </c>
    </row>
    <row r="15" spans="1:8" ht="57" customHeight="1" x14ac:dyDescent="0.3">
      <c r="A15" s="72" t="s">
        <v>1104</v>
      </c>
      <c r="B15" s="70"/>
      <c r="C15" s="70">
        <v>1020</v>
      </c>
      <c r="D15" s="71">
        <f>hidden1!B3</f>
        <v>15041772522</v>
      </c>
      <c r="E15" s="71">
        <f>F15+G15</f>
        <v>13357711482</v>
      </c>
      <c r="F15" s="71">
        <f>hidden1!C3</f>
        <v>6809126907</v>
      </c>
      <c r="G15" s="71">
        <f>hidden1!D3</f>
        <v>6548584575</v>
      </c>
      <c r="H15" s="71">
        <f>hidden1!E3</f>
        <v>622194997</v>
      </c>
    </row>
    <row r="16" spans="1:8" ht="21.6" customHeight="1" x14ac:dyDescent="0.3">
      <c r="A16" s="73" t="s">
        <v>1085</v>
      </c>
      <c r="B16" s="74" t="s">
        <v>23</v>
      </c>
      <c r="C16" s="70">
        <v>1030</v>
      </c>
      <c r="D16" s="71">
        <f>hidden1!B4</f>
        <v>6966792057</v>
      </c>
      <c r="E16" s="71">
        <f>F16+G16</f>
        <v>5464791679</v>
      </c>
      <c r="F16" s="71">
        <f>hidden1!C4</f>
        <v>724858500</v>
      </c>
      <c r="G16" s="71">
        <f>hidden1!D4</f>
        <v>4739933179</v>
      </c>
      <c r="H16" s="71">
        <f>hidden1!E4</f>
        <v>405047504</v>
      </c>
    </row>
    <row r="17" spans="1:8" ht="48" customHeight="1" x14ac:dyDescent="0.25">
      <c r="A17" s="75" t="s">
        <v>1099</v>
      </c>
      <c r="B17" s="74" t="s">
        <v>24</v>
      </c>
      <c r="C17" s="70">
        <v>1040</v>
      </c>
      <c r="D17" s="71">
        <f>hidden1!B5</f>
        <v>4079639531</v>
      </c>
      <c r="E17" s="71">
        <f>F17+G17</f>
        <v>3520808249</v>
      </c>
      <c r="F17" s="71">
        <f>hidden1!C5</f>
        <v>688322762</v>
      </c>
      <c r="G17" s="71">
        <f>hidden1!D5</f>
        <v>2832485487</v>
      </c>
      <c r="H17" s="71">
        <f>hidden1!E5</f>
        <v>9549659</v>
      </c>
    </row>
    <row r="18" spans="1:8" ht="17.399999999999999" customHeight="1" x14ac:dyDescent="0.25">
      <c r="A18" s="76" t="s">
        <v>208</v>
      </c>
      <c r="B18" s="74"/>
      <c r="C18" s="70"/>
      <c r="D18" s="77"/>
      <c r="E18" s="77"/>
      <c r="F18" s="77"/>
      <c r="G18" s="77"/>
      <c r="H18" s="77"/>
    </row>
    <row r="19" spans="1:8" ht="63" customHeight="1" x14ac:dyDescent="0.25">
      <c r="A19" s="78" t="s">
        <v>999</v>
      </c>
      <c r="B19" s="68" t="s">
        <v>25</v>
      </c>
      <c r="C19" s="68">
        <v>1050</v>
      </c>
      <c r="D19" s="71">
        <f>hidden1!B6</f>
        <v>3575850138</v>
      </c>
      <c r="E19" s="71">
        <f>F19+G19</f>
        <v>3138655308</v>
      </c>
      <c r="F19" s="71">
        <f>hidden1!C6</f>
        <v>369953028</v>
      </c>
      <c r="G19" s="71">
        <f>hidden1!D6</f>
        <v>2768702280</v>
      </c>
      <c r="H19" s="71">
        <f>hidden1!E6</f>
        <v>9549497</v>
      </c>
    </row>
    <row r="20" spans="1:8" ht="18.75" customHeight="1" x14ac:dyDescent="0.25">
      <c r="A20" s="79" t="s">
        <v>177</v>
      </c>
      <c r="B20" s="68"/>
      <c r="C20" s="68"/>
      <c r="D20" s="68"/>
      <c r="E20" s="68"/>
      <c r="F20" s="68"/>
      <c r="G20" s="68"/>
      <c r="H20" s="68"/>
    </row>
    <row r="21" spans="1:8" ht="213" customHeight="1" x14ac:dyDescent="0.25">
      <c r="A21" s="80" t="s">
        <v>1105</v>
      </c>
      <c r="B21" s="68" t="s">
        <v>26</v>
      </c>
      <c r="C21" s="68">
        <v>1055</v>
      </c>
      <c r="D21" s="71">
        <f>hidden1!B7</f>
        <v>428991236</v>
      </c>
      <c r="E21" s="71">
        <f>F21</f>
        <v>299006593</v>
      </c>
      <c r="F21" s="71">
        <f>hidden1!C7</f>
        <v>299006593</v>
      </c>
      <c r="G21" s="68" t="s">
        <v>204</v>
      </c>
      <c r="H21" s="68" t="s">
        <v>204</v>
      </c>
    </row>
    <row r="22" spans="1:8" ht="202.5" customHeight="1" x14ac:dyDescent="0.25">
      <c r="A22" s="80" t="s">
        <v>1126</v>
      </c>
      <c r="B22" s="68" t="s">
        <v>1000</v>
      </c>
      <c r="C22" s="68">
        <v>1056</v>
      </c>
      <c r="D22" s="71">
        <f>hidden1!B8</f>
        <v>20348876</v>
      </c>
      <c r="E22" s="71">
        <f>F22</f>
        <v>21679424</v>
      </c>
      <c r="F22" s="71">
        <f>hidden1!C8</f>
        <v>21679424</v>
      </c>
      <c r="G22" s="68" t="s">
        <v>204</v>
      </c>
      <c r="H22" s="68" t="s">
        <v>204</v>
      </c>
    </row>
    <row r="23" spans="1:8" ht="210" customHeight="1" x14ac:dyDescent="0.25">
      <c r="A23" s="80" t="s">
        <v>1106</v>
      </c>
      <c r="B23" s="68" t="s">
        <v>1001</v>
      </c>
      <c r="C23" s="68">
        <v>1057</v>
      </c>
      <c r="D23" s="71">
        <f>hidden1!B9</f>
        <v>16482934</v>
      </c>
      <c r="E23" s="71">
        <f>G23</f>
        <v>17560695</v>
      </c>
      <c r="F23" s="68" t="s">
        <v>204</v>
      </c>
      <c r="G23" s="71">
        <f>hidden1!D9</f>
        <v>17560695</v>
      </c>
      <c r="H23" s="71">
        <f>hidden1!E9</f>
        <v>0</v>
      </c>
    </row>
    <row r="24" spans="1:8" ht="231.75" customHeight="1" x14ac:dyDescent="0.25">
      <c r="A24" s="80" t="s">
        <v>1122</v>
      </c>
      <c r="B24" s="68" t="s">
        <v>1002</v>
      </c>
      <c r="C24" s="68">
        <v>1058</v>
      </c>
      <c r="D24" s="71">
        <f>hidden1!B10</f>
        <v>365979881</v>
      </c>
      <c r="E24" s="71">
        <f>G24</f>
        <v>363998789</v>
      </c>
      <c r="F24" s="68" t="s">
        <v>204</v>
      </c>
      <c r="G24" s="71">
        <f>hidden1!D10</f>
        <v>363998789</v>
      </c>
      <c r="H24" s="71">
        <f>hidden1!E10</f>
        <v>0</v>
      </c>
    </row>
    <row r="25" spans="1:8" ht="200.25" customHeight="1" x14ac:dyDescent="0.25">
      <c r="A25" s="80" t="s">
        <v>1123</v>
      </c>
      <c r="B25" s="68" t="s">
        <v>27</v>
      </c>
      <c r="C25" s="68">
        <v>1060</v>
      </c>
      <c r="D25" s="71">
        <f>hidden1!B11</f>
        <v>2331573322</v>
      </c>
      <c r="E25" s="71">
        <f>G25</f>
        <v>2224813714</v>
      </c>
      <c r="F25" s="68" t="s">
        <v>204</v>
      </c>
      <c r="G25" s="71">
        <f>hidden1!D11</f>
        <v>2224813714</v>
      </c>
      <c r="H25" s="71">
        <f>hidden1!E11</f>
        <v>8672428</v>
      </c>
    </row>
    <row r="26" spans="1:8" ht="112.35" customHeight="1" x14ac:dyDescent="0.25">
      <c r="A26" s="80" t="s">
        <v>1125</v>
      </c>
      <c r="B26" s="68" t="s">
        <v>263</v>
      </c>
      <c r="C26" s="68">
        <v>1065</v>
      </c>
      <c r="D26" s="71">
        <f>hidden1!B12</f>
        <v>67368597</v>
      </c>
      <c r="E26" s="71">
        <f>F26</f>
        <v>49377826</v>
      </c>
      <c r="F26" s="71">
        <f>hidden1!C12</f>
        <v>49377826</v>
      </c>
      <c r="G26" s="68" t="s">
        <v>204</v>
      </c>
      <c r="H26" s="68" t="s">
        <v>204</v>
      </c>
    </row>
    <row r="27" spans="1:8" ht="123" customHeight="1" x14ac:dyDescent="0.25">
      <c r="A27" s="80" t="s">
        <v>1124</v>
      </c>
      <c r="B27" s="68" t="s">
        <v>264</v>
      </c>
      <c r="C27" s="68">
        <v>1066</v>
      </c>
      <c r="D27" s="71">
        <f>hidden1!B13</f>
        <v>344397477</v>
      </c>
      <c r="E27" s="71">
        <f>G27</f>
        <v>161390446</v>
      </c>
      <c r="F27" s="68" t="s">
        <v>204</v>
      </c>
      <c r="G27" s="71">
        <f>hidden1!D13</f>
        <v>161390446</v>
      </c>
      <c r="H27" s="71">
        <f>hidden1!E13</f>
        <v>856760</v>
      </c>
    </row>
    <row r="28" spans="1:8" ht="63.9" customHeight="1" x14ac:dyDescent="0.25">
      <c r="A28" s="81" t="s">
        <v>558</v>
      </c>
      <c r="B28" s="68" t="s">
        <v>559</v>
      </c>
      <c r="C28" s="68">
        <v>1067</v>
      </c>
      <c r="D28" s="71">
        <f>hidden1!B14</f>
        <v>45098</v>
      </c>
      <c r="E28" s="71">
        <f>F28</f>
        <v>-110815</v>
      </c>
      <c r="F28" s="71">
        <f>hidden1!C14</f>
        <v>-110815</v>
      </c>
      <c r="G28" s="68" t="s">
        <v>204</v>
      </c>
      <c r="H28" s="68" t="s">
        <v>204</v>
      </c>
    </row>
    <row r="29" spans="1:8" ht="63.9" customHeight="1" x14ac:dyDescent="0.25">
      <c r="A29" s="81" t="s">
        <v>560</v>
      </c>
      <c r="B29" s="68" t="s">
        <v>561</v>
      </c>
      <c r="C29" s="68">
        <v>1068</v>
      </c>
      <c r="D29" s="71">
        <f>hidden1!B15</f>
        <v>662717</v>
      </c>
      <c r="E29" s="71">
        <f>G29</f>
        <v>938636</v>
      </c>
      <c r="F29" s="68" t="s">
        <v>204</v>
      </c>
      <c r="G29" s="71">
        <f>hidden1!D15</f>
        <v>938636</v>
      </c>
      <c r="H29" s="71">
        <f>hidden1!E15</f>
        <v>20309</v>
      </c>
    </row>
    <row r="30" spans="1:8" ht="62.4" customHeight="1" x14ac:dyDescent="0.25">
      <c r="A30" s="78" t="s">
        <v>550</v>
      </c>
      <c r="B30" s="68" t="s">
        <v>551</v>
      </c>
      <c r="C30" s="68">
        <v>1070</v>
      </c>
      <c r="D30" s="71">
        <f>hidden1!B16</f>
        <v>90440878</v>
      </c>
      <c r="E30" s="71">
        <f>F30+G30</f>
        <v>96350098</v>
      </c>
      <c r="F30" s="71">
        <f>hidden1!C16</f>
        <v>50483083</v>
      </c>
      <c r="G30" s="71">
        <f>hidden1!D16</f>
        <v>45867015</v>
      </c>
      <c r="H30" s="71">
        <f>hidden1!E16</f>
        <v>0</v>
      </c>
    </row>
    <row r="31" spans="1:8" ht="172.5" customHeight="1" x14ac:dyDescent="0.25">
      <c r="A31" s="78" t="s">
        <v>1107</v>
      </c>
      <c r="B31" s="68" t="s">
        <v>931</v>
      </c>
      <c r="C31" s="68">
        <v>1071</v>
      </c>
      <c r="D31" s="71">
        <f>hidden1!B17</f>
        <v>-1615</v>
      </c>
      <c r="E31" s="71">
        <f>F31</f>
        <v>-1643</v>
      </c>
      <c r="F31" s="71">
        <f>hidden1!C17</f>
        <v>-1643</v>
      </c>
      <c r="G31" s="68" t="s">
        <v>204</v>
      </c>
      <c r="H31" s="68" t="s">
        <v>204</v>
      </c>
    </row>
    <row r="32" spans="1:8" ht="185.25" customHeight="1" x14ac:dyDescent="0.25">
      <c r="A32" s="78" t="s">
        <v>1108</v>
      </c>
      <c r="B32" s="68" t="s">
        <v>932</v>
      </c>
      <c r="C32" s="68">
        <v>1072</v>
      </c>
      <c r="D32" s="71">
        <f>hidden1!B18</f>
        <v>70698542</v>
      </c>
      <c r="E32" s="71">
        <f>F32</f>
        <v>70654558</v>
      </c>
      <c r="F32" s="71">
        <f>hidden1!C18</f>
        <v>70654558</v>
      </c>
      <c r="G32" s="68" t="s">
        <v>204</v>
      </c>
      <c r="H32" s="68" t="s">
        <v>204</v>
      </c>
    </row>
    <row r="33" spans="1:8" ht="216" customHeight="1" x14ac:dyDescent="0.25">
      <c r="A33" s="78" t="s">
        <v>1109</v>
      </c>
      <c r="B33" s="68" t="s">
        <v>1003</v>
      </c>
      <c r="C33" s="68">
        <v>1073</v>
      </c>
      <c r="D33" s="71">
        <f>hidden1!B19</f>
        <v>119052</v>
      </c>
      <c r="E33" s="71">
        <f>G33</f>
        <v>126537</v>
      </c>
      <c r="F33" s="68" t="s">
        <v>204</v>
      </c>
      <c r="G33" s="71">
        <f>hidden1!D19</f>
        <v>126537</v>
      </c>
      <c r="H33" s="71">
        <f>hidden1!E19</f>
        <v>0</v>
      </c>
    </row>
    <row r="34" spans="1:8" ht="186.75" customHeight="1" x14ac:dyDescent="0.25">
      <c r="A34" s="78" t="s">
        <v>933</v>
      </c>
      <c r="B34" s="68" t="s">
        <v>934</v>
      </c>
      <c r="C34" s="68">
        <v>1074</v>
      </c>
      <c r="D34" s="71">
        <f>hidden1!B20</f>
        <v>3172165</v>
      </c>
      <c r="E34" s="71">
        <f>F34</f>
        <v>3172165</v>
      </c>
      <c r="F34" s="71">
        <f>hidden1!C20</f>
        <v>3172165</v>
      </c>
      <c r="G34" s="68" t="s">
        <v>204</v>
      </c>
      <c r="H34" s="68" t="s">
        <v>204</v>
      </c>
    </row>
    <row r="35" spans="1:8" ht="182.25" customHeight="1" x14ac:dyDescent="0.25">
      <c r="A35" s="78" t="s">
        <v>935</v>
      </c>
      <c r="B35" s="68" t="s">
        <v>1004</v>
      </c>
      <c r="C35" s="68">
        <v>1075</v>
      </c>
      <c r="D35" s="71">
        <f>hidden1!B21</f>
        <v>17789742</v>
      </c>
      <c r="E35" s="71">
        <f>G35</f>
        <v>17789655</v>
      </c>
      <c r="F35" s="68" t="s">
        <v>204</v>
      </c>
      <c r="G35" s="71">
        <f>hidden1!D21</f>
        <v>17789655</v>
      </c>
      <c r="H35" s="71">
        <f>hidden1!E21</f>
        <v>162</v>
      </c>
    </row>
    <row r="36" spans="1:8" ht="112.35" customHeight="1" x14ac:dyDescent="0.25">
      <c r="A36" s="78" t="s">
        <v>265</v>
      </c>
      <c r="B36" s="68" t="s">
        <v>28</v>
      </c>
      <c r="C36" s="68">
        <v>1080</v>
      </c>
      <c r="D36" s="71">
        <f>hidden1!B22</f>
        <v>15782690</v>
      </c>
      <c r="E36" s="71">
        <f>F36</f>
        <v>7063997</v>
      </c>
      <c r="F36" s="71">
        <f>hidden1!C22</f>
        <v>7063997</v>
      </c>
      <c r="G36" s="68" t="s">
        <v>204</v>
      </c>
      <c r="H36" s="68" t="s">
        <v>204</v>
      </c>
    </row>
    <row r="37" spans="1:8" ht="50.1" customHeight="1" x14ac:dyDescent="0.25">
      <c r="A37" s="78" t="s">
        <v>266</v>
      </c>
      <c r="B37" s="68" t="s">
        <v>29</v>
      </c>
      <c r="C37" s="68">
        <v>1090</v>
      </c>
      <c r="D37" s="71">
        <f>hidden1!B23</f>
        <v>85707220</v>
      </c>
      <c r="E37" s="71">
        <f t="shared" ref="E37:E43" si="0">F37</f>
        <v>24413761</v>
      </c>
      <c r="F37" s="71">
        <f>hidden1!C23</f>
        <v>24413761</v>
      </c>
      <c r="G37" s="68" t="s">
        <v>204</v>
      </c>
      <c r="H37" s="68" t="s">
        <v>204</v>
      </c>
    </row>
    <row r="38" spans="1:8" ht="53.4" customHeight="1" x14ac:dyDescent="0.25">
      <c r="A38" s="78" t="s">
        <v>267</v>
      </c>
      <c r="B38" s="68" t="s">
        <v>268</v>
      </c>
      <c r="C38" s="68">
        <v>1100</v>
      </c>
      <c r="D38" s="71">
        <f>hidden1!B24</f>
        <v>112815176</v>
      </c>
      <c r="E38" s="71">
        <f t="shared" si="0"/>
        <v>72918612</v>
      </c>
      <c r="F38" s="71">
        <f>hidden1!C24</f>
        <v>72918612</v>
      </c>
      <c r="G38" s="68" t="s">
        <v>204</v>
      </c>
      <c r="H38" s="68" t="s">
        <v>204</v>
      </c>
    </row>
    <row r="39" spans="1:8" ht="56.25" customHeight="1" x14ac:dyDescent="0.25">
      <c r="A39" s="78" t="s">
        <v>269</v>
      </c>
      <c r="B39" s="68" t="s">
        <v>30</v>
      </c>
      <c r="C39" s="68">
        <v>1110</v>
      </c>
      <c r="D39" s="71">
        <f>hidden1!B25</f>
        <v>999761</v>
      </c>
      <c r="E39" s="71">
        <f t="shared" si="0"/>
        <v>899510</v>
      </c>
      <c r="F39" s="71">
        <f>hidden1!C25</f>
        <v>899510</v>
      </c>
      <c r="G39" s="68" t="s">
        <v>204</v>
      </c>
      <c r="H39" s="68" t="s">
        <v>204</v>
      </c>
    </row>
    <row r="40" spans="1:8" ht="66" customHeight="1" x14ac:dyDescent="0.25">
      <c r="A40" s="78" t="s">
        <v>270</v>
      </c>
      <c r="B40" s="68" t="s">
        <v>31</v>
      </c>
      <c r="C40" s="68">
        <v>1120</v>
      </c>
      <c r="D40" s="71">
        <f>hidden1!B26</f>
        <v>71670861</v>
      </c>
      <c r="E40" s="71">
        <f t="shared" si="0"/>
        <v>57478165</v>
      </c>
      <c r="F40" s="71">
        <f>hidden1!C26</f>
        <v>57478165</v>
      </c>
      <c r="G40" s="68" t="s">
        <v>204</v>
      </c>
      <c r="H40" s="68" t="s">
        <v>204</v>
      </c>
    </row>
    <row r="41" spans="1:8" ht="49.5" customHeight="1" x14ac:dyDescent="0.25">
      <c r="A41" s="78" t="s">
        <v>510</v>
      </c>
      <c r="B41" s="68" t="s">
        <v>511</v>
      </c>
      <c r="C41" s="68">
        <v>1125</v>
      </c>
      <c r="D41" s="71">
        <f>hidden1!B27</f>
        <v>3820071</v>
      </c>
      <c r="E41" s="71">
        <f t="shared" si="0"/>
        <v>3674656</v>
      </c>
      <c r="F41" s="71">
        <f>hidden1!C27</f>
        <v>3674656</v>
      </c>
      <c r="G41" s="68" t="s">
        <v>204</v>
      </c>
      <c r="H41" s="68" t="s">
        <v>204</v>
      </c>
    </row>
    <row r="42" spans="1:8" ht="183" customHeight="1" x14ac:dyDescent="0.25">
      <c r="A42" s="78" t="s">
        <v>536</v>
      </c>
      <c r="B42" s="68" t="s">
        <v>537</v>
      </c>
      <c r="C42" s="68">
        <v>1126</v>
      </c>
      <c r="D42" s="71">
        <f>hidden1!B28</f>
        <v>30774850</v>
      </c>
      <c r="E42" s="71">
        <f t="shared" si="0"/>
        <v>27612870</v>
      </c>
      <c r="F42" s="71">
        <f>hidden1!C28</f>
        <v>27612870</v>
      </c>
      <c r="G42" s="68" t="s">
        <v>204</v>
      </c>
      <c r="H42" s="68" t="s">
        <v>204</v>
      </c>
    </row>
    <row r="43" spans="1:8" ht="36" customHeight="1" x14ac:dyDescent="0.25">
      <c r="A43" s="78" t="s">
        <v>1071</v>
      </c>
      <c r="B43" s="68" t="s">
        <v>1072</v>
      </c>
      <c r="C43" s="68">
        <v>1127</v>
      </c>
      <c r="D43" s="71">
        <f>hidden1!B29</f>
        <v>0</v>
      </c>
      <c r="E43" s="71">
        <f t="shared" si="0"/>
        <v>0</v>
      </c>
      <c r="F43" s="71">
        <f>hidden1!C29</f>
        <v>0</v>
      </c>
      <c r="G43" s="68" t="s">
        <v>204</v>
      </c>
      <c r="H43" s="68" t="s">
        <v>204</v>
      </c>
    </row>
    <row r="44" spans="1:8" ht="48" customHeight="1" x14ac:dyDescent="0.25">
      <c r="A44" s="82" t="s">
        <v>1101</v>
      </c>
      <c r="B44" s="68" t="s">
        <v>32</v>
      </c>
      <c r="C44" s="68">
        <v>1130</v>
      </c>
      <c r="D44" s="71">
        <f>hidden1!B30</f>
        <v>2887152526</v>
      </c>
      <c r="E44" s="71">
        <f>F44+G44</f>
        <v>1943983430</v>
      </c>
      <c r="F44" s="71">
        <f>hidden1!C30</f>
        <v>36535738</v>
      </c>
      <c r="G44" s="71">
        <f>hidden1!D30</f>
        <v>1907447692</v>
      </c>
      <c r="H44" s="71">
        <f>hidden1!E30</f>
        <v>395497845</v>
      </c>
    </row>
    <row r="45" spans="1:8" ht="17.399999999999999" customHeight="1" x14ac:dyDescent="0.25">
      <c r="A45" s="83" t="s">
        <v>208</v>
      </c>
      <c r="B45" s="68"/>
      <c r="C45" s="68"/>
      <c r="D45" s="68"/>
      <c r="E45" s="68"/>
      <c r="F45" s="68"/>
      <c r="G45" s="68"/>
      <c r="H45" s="68"/>
    </row>
    <row r="46" spans="1:8" ht="130.35" customHeight="1" x14ac:dyDescent="0.25">
      <c r="A46" s="78" t="s">
        <v>937</v>
      </c>
      <c r="B46" s="68" t="s">
        <v>33</v>
      </c>
      <c r="C46" s="68">
        <v>1140</v>
      </c>
      <c r="D46" s="71">
        <f>hidden1!B31</f>
        <v>2338266908</v>
      </c>
      <c r="E46" s="71">
        <f>G46</f>
        <v>1554737569</v>
      </c>
      <c r="F46" s="68" t="s">
        <v>204</v>
      </c>
      <c r="G46" s="71">
        <f>hidden1!D31</f>
        <v>1554737569</v>
      </c>
      <c r="H46" s="71">
        <f>hidden1!E31</f>
        <v>353397887</v>
      </c>
    </row>
    <row r="47" spans="1:8" ht="145.35" customHeight="1" x14ac:dyDescent="0.25">
      <c r="A47" s="78" t="s">
        <v>190</v>
      </c>
      <c r="B47" s="68" t="s">
        <v>34</v>
      </c>
      <c r="C47" s="68">
        <v>1150</v>
      </c>
      <c r="D47" s="71">
        <f>hidden1!B32</f>
        <v>14015049</v>
      </c>
      <c r="E47" s="71">
        <f>G47</f>
        <v>4677548</v>
      </c>
      <c r="F47" s="68" t="s">
        <v>204</v>
      </c>
      <c r="G47" s="71">
        <f>hidden1!D32</f>
        <v>4677548</v>
      </c>
      <c r="H47" s="71">
        <f>hidden1!E32</f>
        <v>1238010</v>
      </c>
    </row>
    <row r="48" spans="1:8" ht="63.75" customHeight="1" x14ac:dyDescent="0.25">
      <c r="A48" s="78" t="s">
        <v>191</v>
      </c>
      <c r="B48" s="68" t="s">
        <v>35</v>
      </c>
      <c r="C48" s="68">
        <v>1170</v>
      </c>
      <c r="D48" s="71">
        <f>hidden1!B33</f>
        <v>19271364</v>
      </c>
      <c r="E48" s="71">
        <f>G48</f>
        <v>1018764</v>
      </c>
      <c r="F48" s="68" t="s">
        <v>204</v>
      </c>
      <c r="G48" s="71">
        <f>hidden1!D33</f>
        <v>1018764</v>
      </c>
      <c r="H48" s="71">
        <f>hidden1!E33</f>
        <v>371704</v>
      </c>
    </row>
    <row r="49" spans="1:8" ht="123" customHeight="1" x14ac:dyDescent="0.25">
      <c r="A49" s="78" t="s">
        <v>271</v>
      </c>
      <c r="B49" s="68" t="s">
        <v>36</v>
      </c>
      <c r="C49" s="68">
        <v>1180</v>
      </c>
      <c r="D49" s="68" t="s">
        <v>204</v>
      </c>
      <c r="E49" s="71">
        <f>G49</f>
        <v>42308499</v>
      </c>
      <c r="F49" s="68" t="s">
        <v>204</v>
      </c>
      <c r="G49" s="71">
        <f>hidden1!D34</f>
        <v>42308499</v>
      </c>
      <c r="H49" s="71">
        <f>hidden1!E34</f>
        <v>4915633</v>
      </c>
    </row>
    <row r="50" spans="1:8" ht="159" customHeight="1" x14ac:dyDescent="0.25">
      <c r="A50" s="78" t="s">
        <v>779</v>
      </c>
      <c r="B50" s="68" t="s">
        <v>512</v>
      </c>
      <c r="C50" s="68">
        <v>1190</v>
      </c>
      <c r="D50" s="71">
        <f>hidden1!B35</f>
        <v>43125</v>
      </c>
      <c r="E50" s="71">
        <f>G50</f>
        <v>-81959</v>
      </c>
      <c r="F50" s="68" t="s">
        <v>204</v>
      </c>
      <c r="G50" s="71">
        <f>hidden1!D35</f>
        <v>-81959</v>
      </c>
      <c r="H50" s="71">
        <f>hidden1!E35</f>
        <v>7157</v>
      </c>
    </row>
    <row r="51" spans="1:8" ht="78" customHeight="1" x14ac:dyDescent="0.25">
      <c r="A51" s="78" t="s">
        <v>938</v>
      </c>
      <c r="B51" s="68" t="s">
        <v>939</v>
      </c>
      <c r="C51" s="68">
        <v>1191</v>
      </c>
      <c r="D51" s="71">
        <f>hidden1!B36</f>
        <v>71374342</v>
      </c>
      <c r="E51" s="71">
        <f>F51+G51</f>
        <v>150947909</v>
      </c>
      <c r="F51" s="71">
        <f>hidden1!C36</f>
        <v>19623229</v>
      </c>
      <c r="G51" s="71">
        <f>hidden1!D36</f>
        <v>131324680</v>
      </c>
      <c r="H51" s="71">
        <f>hidden1!E36</f>
        <v>16881527</v>
      </c>
    </row>
    <row r="52" spans="1:8" ht="84.75" customHeight="1" x14ac:dyDescent="0.25">
      <c r="A52" s="78" t="s">
        <v>778</v>
      </c>
      <c r="B52" s="68" t="s">
        <v>780</v>
      </c>
      <c r="C52" s="68">
        <v>1192</v>
      </c>
      <c r="D52" s="71">
        <f>hidden1!B37</f>
        <v>-57</v>
      </c>
      <c r="E52" s="71">
        <f>F52</f>
        <v>-694</v>
      </c>
      <c r="F52" s="71">
        <f>hidden1!C37</f>
        <v>-694</v>
      </c>
      <c r="G52" s="68" t="s">
        <v>204</v>
      </c>
      <c r="H52" s="68" t="s">
        <v>204</v>
      </c>
    </row>
    <row r="53" spans="1:8" ht="165" customHeight="1" x14ac:dyDescent="0.25">
      <c r="A53" s="78" t="s">
        <v>781</v>
      </c>
      <c r="B53" s="68" t="s">
        <v>782</v>
      </c>
      <c r="C53" s="68">
        <v>1193</v>
      </c>
      <c r="D53" s="71">
        <f>hidden1!B38</f>
        <v>1816171</v>
      </c>
      <c r="E53" s="71">
        <f>F53</f>
        <v>-1177709</v>
      </c>
      <c r="F53" s="71">
        <f>hidden1!C38</f>
        <v>-1177709</v>
      </c>
      <c r="G53" s="68" t="s">
        <v>204</v>
      </c>
      <c r="H53" s="68" t="s">
        <v>204</v>
      </c>
    </row>
    <row r="54" spans="1:8" ht="161.25" customHeight="1" x14ac:dyDescent="0.25">
      <c r="A54" s="78" t="s">
        <v>940</v>
      </c>
      <c r="B54" s="68" t="s">
        <v>784</v>
      </c>
      <c r="C54" s="68">
        <v>1194</v>
      </c>
      <c r="D54" s="71">
        <f>hidden1!B39</f>
        <v>411903778</v>
      </c>
      <c r="E54" s="71">
        <f>F54+G54</f>
        <v>137244721</v>
      </c>
      <c r="F54" s="71">
        <f>hidden1!C39</f>
        <v>17841812</v>
      </c>
      <c r="G54" s="71">
        <f>hidden1!D39</f>
        <v>119402909</v>
      </c>
      <c r="H54" s="71">
        <f>hidden1!E39</f>
        <v>10792176</v>
      </c>
    </row>
    <row r="55" spans="1:8" ht="135" customHeight="1" x14ac:dyDescent="0.25">
      <c r="A55" s="78" t="s">
        <v>783</v>
      </c>
      <c r="B55" s="68" t="s">
        <v>785</v>
      </c>
      <c r="C55" s="68">
        <v>1195</v>
      </c>
      <c r="D55" s="71">
        <f>hidden1!B40</f>
        <v>-8667</v>
      </c>
      <c r="E55" s="71">
        <f>G55</f>
        <v>-36069</v>
      </c>
      <c r="F55" s="68" t="s">
        <v>204</v>
      </c>
      <c r="G55" s="71">
        <f>hidden1!D40</f>
        <v>-36069</v>
      </c>
      <c r="H55" s="71">
        <f>hidden1!E40</f>
        <v>-6334</v>
      </c>
    </row>
    <row r="56" spans="1:8" ht="142.5" customHeight="1" x14ac:dyDescent="0.25">
      <c r="A56" s="78" t="s">
        <v>788</v>
      </c>
      <c r="B56" s="68" t="s">
        <v>786</v>
      </c>
      <c r="C56" s="68">
        <v>1196</v>
      </c>
      <c r="D56" s="71">
        <f>hidden1!B41</f>
        <v>4354</v>
      </c>
      <c r="E56" s="71">
        <f>F56+G56</f>
        <v>-13695</v>
      </c>
      <c r="F56" s="71">
        <f>hidden1!C41</f>
        <v>-1779</v>
      </c>
      <c r="G56" s="71">
        <f>hidden1!D41</f>
        <v>-11916</v>
      </c>
      <c r="H56" s="71">
        <f>hidden1!E41</f>
        <v>-457</v>
      </c>
    </row>
    <row r="57" spans="1:8" ht="145.5" customHeight="1" x14ac:dyDescent="0.25">
      <c r="A57" s="78" t="s">
        <v>789</v>
      </c>
      <c r="B57" s="68" t="s">
        <v>787</v>
      </c>
      <c r="C57" s="68">
        <v>1197</v>
      </c>
      <c r="D57" s="71">
        <f>hidden1!B42</f>
        <v>4247</v>
      </c>
      <c r="E57" s="71">
        <f>F57+G57</f>
        <v>-8594</v>
      </c>
      <c r="F57" s="71">
        <f>hidden1!C42</f>
        <v>-1118</v>
      </c>
      <c r="G57" s="71">
        <f>hidden1!D42</f>
        <v>-7476</v>
      </c>
      <c r="H57" s="71">
        <f>hidden1!E42</f>
        <v>-3814</v>
      </c>
    </row>
    <row r="58" spans="1:8" ht="129" customHeight="1" x14ac:dyDescent="0.25">
      <c r="A58" s="78" t="s">
        <v>884</v>
      </c>
      <c r="B58" s="68" t="s">
        <v>885</v>
      </c>
      <c r="C58" s="68">
        <v>1198</v>
      </c>
      <c r="D58" s="71">
        <f>hidden1!B43</f>
        <v>-11552</v>
      </c>
      <c r="E58" s="71">
        <f>F58+G58</f>
        <v>251997</v>
      </c>
      <c r="F58" s="71">
        <f>hidden1!C43</f>
        <v>251997</v>
      </c>
      <c r="G58" s="71">
        <f>hidden1!D43</f>
        <v>0</v>
      </c>
      <c r="H58" s="71">
        <f>hidden1!E43</f>
        <v>0</v>
      </c>
    </row>
    <row r="59" spans="1:8" ht="129" customHeight="1" x14ac:dyDescent="0.25">
      <c r="A59" s="78" t="s">
        <v>941</v>
      </c>
      <c r="B59" s="68" t="s">
        <v>942</v>
      </c>
      <c r="C59" s="68">
        <v>1199</v>
      </c>
      <c r="D59" s="71">
        <f>hidden1!B44</f>
        <v>30473464</v>
      </c>
      <c r="E59" s="71">
        <f>F59+G59</f>
        <v>54115143</v>
      </c>
      <c r="F59" s="71">
        <f>hidden1!C44</f>
        <v>0</v>
      </c>
      <c r="G59" s="71">
        <f>hidden1!D44</f>
        <v>54115143</v>
      </c>
      <c r="H59" s="71">
        <f>hidden1!E44</f>
        <v>7904356</v>
      </c>
    </row>
    <row r="60" spans="1:8" ht="57.6" customHeight="1" x14ac:dyDescent="0.25">
      <c r="A60" s="84" t="s">
        <v>1086</v>
      </c>
      <c r="B60" s="68" t="s">
        <v>37</v>
      </c>
      <c r="C60" s="68">
        <v>1200</v>
      </c>
      <c r="D60" s="71">
        <f>hidden1!B45</f>
        <v>3243687204</v>
      </c>
      <c r="E60" s="71">
        <f>F60+G60</f>
        <v>2838051844</v>
      </c>
      <c r="F60" s="71">
        <f>hidden1!C45</f>
        <v>2385179595</v>
      </c>
      <c r="G60" s="71">
        <f>hidden1!D45</f>
        <v>452872249</v>
      </c>
      <c r="H60" s="71">
        <f>hidden1!E45</f>
        <v>1474655</v>
      </c>
    </row>
    <row r="61" spans="1:8" ht="50.4" customHeight="1" x14ac:dyDescent="0.25">
      <c r="A61" s="85" t="s">
        <v>272</v>
      </c>
      <c r="B61" s="68" t="s">
        <v>38</v>
      </c>
      <c r="C61" s="68">
        <v>1210</v>
      </c>
      <c r="D61" s="71">
        <f>hidden1!B46</f>
        <v>3132540501</v>
      </c>
      <c r="E61" s="71">
        <f>F61</f>
        <v>2741430117</v>
      </c>
      <c r="F61" s="71">
        <f>hidden1!C46</f>
        <v>2741430117</v>
      </c>
      <c r="G61" s="68" t="s">
        <v>204</v>
      </c>
      <c r="H61" s="68" t="s">
        <v>204</v>
      </c>
    </row>
    <row r="62" spans="1:8" ht="135.75" customHeight="1" x14ac:dyDescent="0.25">
      <c r="A62" s="86" t="s">
        <v>1110</v>
      </c>
      <c r="B62" s="68"/>
      <c r="C62" s="68">
        <v>1220</v>
      </c>
      <c r="D62" s="71">
        <f>hidden1!B47</f>
        <v>111146703</v>
      </c>
      <c r="E62" s="71">
        <f>F62+G62</f>
        <v>96621727</v>
      </c>
      <c r="F62" s="71">
        <f>hidden1!C47</f>
        <v>-356250522</v>
      </c>
      <c r="G62" s="71">
        <f>hidden1!D47</f>
        <v>452872249</v>
      </c>
      <c r="H62" s="71">
        <f>hidden1!E47</f>
        <v>1474655</v>
      </c>
    </row>
    <row r="63" spans="1:8" ht="16.350000000000001" customHeight="1" x14ac:dyDescent="0.25">
      <c r="A63" s="83" t="s">
        <v>273</v>
      </c>
      <c r="B63" s="68"/>
      <c r="C63" s="68"/>
      <c r="D63" s="68"/>
      <c r="E63" s="68"/>
      <c r="F63" s="68"/>
      <c r="G63" s="68"/>
      <c r="H63" s="68"/>
    </row>
    <row r="64" spans="1:8" ht="110.25" customHeight="1" x14ac:dyDescent="0.25">
      <c r="A64" s="80" t="s">
        <v>482</v>
      </c>
      <c r="B64" s="68" t="s">
        <v>39</v>
      </c>
      <c r="C64" s="68">
        <v>1230</v>
      </c>
      <c r="D64" s="71">
        <f>hidden1!B48</f>
        <v>2078582</v>
      </c>
      <c r="E64" s="71">
        <f>G64</f>
        <v>1877477</v>
      </c>
      <c r="F64" s="68" t="s">
        <v>204</v>
      </c>
      <c r="G64" s="71">
        <f>hidden1!D48</f>
        <v>1877477</v>
      </c>
      <c r="H64" s="71">
        <f>hidden1!E48</f>
        <v>0</v>
      </c>
    </row>
    <row r="65" spans="1:8" ht="15.6" customHeight="1" x14ac:dyDescent="0.25">
      <c r="A65" s="79" t="s">
        <v>203</v>
      </c>
      <c r="B65" s="68"/>
      <c r="C65" s="68"/>
      <c r="D65" s="68"/>
      <c r="E65" s="68"/>
      <c r="F65" s="68"/>
      <c r="G65" s="68"/>
      <c r="H65" s="68"/>
    </row>
    <row r="66" spans="1:8" ht="97.35" customHeight="1" x14ac:dyDescent="0.25">
      <c r="A66" s="87" t="s">
        <v>910</v>
      </c>
      <c r="B66" s="68" t="s">
        <v>40</v>
      </c>
      <c r="C66" s="68">
        <v>1235</v>
      </c>
      <c r="D66" s="71">
        <f>hidden1!B49</f>
        <v>1238419</v>
      </c>
      <c r="E66" s="71">
        <f>G66</f>
        <v>1210261</v>
      </c>
      <c r="F66" s="68" t="s">
        <v>204</v>
      </c>
      <c r="G66" s="71">
        <f>hidden1!D49</f>
        <v>1210261</v>
      </c>
      <c r="H66" s="71">
        <f>hidden1!E49</f>
        <v>0</v>
      </c>
    </row>
    <row r="67" spans="1:8" ht="47.1" customHeight="1" x14ac:dyDescent="0.25">
      <c r="A67" s="87" t="s">
        <v>223</v>
      </c>
      <c r="B67" s="68" t="s">
        <v>41</v>
      </c>
      <c r="C67" s="68">
        <v>1240</v>
      </c>
      <c r="D67" s="71">
        <f>hidden1!B50</f>
        <v>840163</v>
      </c>
      <c r="E67" s="71">
        <f>G67</f>
        <v>670388</v>
      </c>
      <c r="F67" s="68" t="s">
        <v>204</v>
      </c>
      <c r="G67" s="71">
        <f>hidden1!D50</f>
        <v>670388</v>
      </c>
      <c r="H67" s="71">
        <f>hidden1!E50</f>
        <v>0</v>
      </c>
    </row>
    <row r="68" spans="1:8" ht="83.1" customHeight="1" x14ac:dyDescent="0.25">
      <c r="A68" s="88" t="s">
        <v>274</v>
      </c>
      <c r="B68" s="68" t="s">
        <v>192</v>
      </c>
      <c r="C68" s="68">
        <v>1241</v>
      </c>
      <c r="D68" s="71">
        <f>hidden1!B51</f>
        <v>0</v>
      </c>
      <c r="E68" s="71">
        <f>G68</f>
        <v>-3172</v>
      </c>
      <c r="F68" s="68" t="s">
        <v>204</v>
      </c>
      <c r="G68" s="71">
        <f>hidden1!D51</f>
        <v>-3172</v>
      </c>
      <c r="H68" s="71">
        <f>hidden1!E51</f>
        <v>0</v>
      </c>
    </row>
    <row r="69" spans="1:8" ht="123.6" customHeight="1" x14ac:dyDescent="0.25">
      <c r="A69" s="88" t="s">
        <v>886</v>
      </c>
      <c r="B69" s="68" t="s">
        <v>888</v>
      </c>
      <c r="C69" s="68">
        <v>1244</v>
      </c>
      <c r="D69" s="71">
        <f>hidden1!B52</f>
        <v>23188105</v>
      </c>
      <c r="E69" s="71">
        <f>F69+G69</f>
        <v>22824846</v>
      </c>
      <c r="F69" s="71">
        <f>hidden1!C52</f>
        <v>18944622</v>
      </c>
      <c r="G69" s="71">
        <f>hidden1!D52</f>
        <v>3880224</v>
      </c>
      <c r="H69" s="71">
        <f>hidden1!E52</f>
        <v>0</v>
      </c>
    </row>
    <row r="70" spans="1:8" ht="109.65" customHeight="1" x14ac:dyDescent="0.25">
      <c r="A70" s="88" t="s">
        <v>887</v>
      </c>
      <c r="B70" s="68" t="s">
        <v>889</v>
      </c>
      <c r="C70" s="68">
        <v>1245</v>
      </c>
      <c r="D70" s="71">
        <f>hidden1!B53</f>
        <v>4187204</v>
      </c>
      <c r="E70" s="71">
        <f>F70+G70</f>
        <v>4153694</v>
      </c>
      <c r="F70" s="71">
        <f>hidden1!C53</f>
        <v>3447567</v>
      </c>
      <c r="G70" s="71">
        <f>hidden1!D53</f>
        <v>706127</v>
      </c>
      <c r="H70" s="71">
        <f>hidden1!E53</f>
        <v>0</v>
      </c>
    </row>
    <row r="71" spans="1:8" ht="28.65" customHeight="1" x14ac:dyDescent="0.25">
      <c r="A71" s="88" t="s">
        <v>943</v>
      </c>
      <c r="B71" s="68" t="s">
        <v>945</v>
      </c>
      <c r="C71" s="68">
        <v>1246</v>
      </c>
      <c r="D71" s="71">
        <f>hidden1!B54</f>
        <v>0</v>
      </c>
      <c r="E71" s="71">
        <f>F71</f>
        <v>0</v>
      </c>
      <c r="F71" s="71">
        <f>hidden1!C54</f>
        <v>0</v>
      </c>
      <c r="G71" s="68" t="s">
        <v>204</v>
      </c>
      <c r="H71" s="68" t="s">
        <v>204</v>
      </c>
    </row>
    <row r="72" spans="1:8" ht="52.35" customHeight="1" x14ac:dyDescent="0.25">
      <c r="A72" s="88" t="s">
        <v>944</v>
      </c>
      <c r="B72" s="68" t="s">
        <v>946</v>
      </c>
      <c r="C72" s="68">
        <v>1247</v>
      </c>
      <c r="D72" s="71">
        <f>hidden1!B55</f>
        <v>0</v>
      </c>
      <c r="E72" s="71">
        <f>F72</f>
        <v>0</v>
      </c>
      <c r="F72" s="71">
        <f>hidden1!C55</f>
        <v>0</v>
      </c>
      <c r="G72" s="68" t="s">
        <v>204</v>
      </c>
      <c r="H72" s="68" t="s">
        <v>204</v>
      </c>
    </row>
    <row r="73" spans="1:8" ht="45.75" customHeight="1" x14ac:dyDescent="0.25">
      <c r="A73" s="80" t="s">
        <v>275</v>
      </c>
      <c r="B73" s="68" t="s">
        <v>276</v>
      </c>
      <c r="C73" s="68">
        <v>1250</v>
      </c>
      <c r="D73" s="71">
        <f>hidden1!B56</f>
        <v>72464</v>
      </c>
      <c r="E73" s="71">
        <f>G73</f>
        <v>6326</v>
      </c>
      <c r="F73" s="68" t="s">
        <v>204</v>
      </c>
      <c r="G73" s="71">
        <f>hidden1!D56</f>
        <v>6326</v>
      </c>
      <c r="H73" s="71">
        <f>hidden1!E56</f>
        <v>0</v>
      </c>
    </row>
    <row r="74" spans="1:8" ht="69.599999999999994" customHeight="1" x14ac:dyDescent="0.25">
      <c r="A74" s="80" t="s">
        <v>911</v>
      </c>
      <c r="B74" s="68" t="s">
        <v>583</v>
      </c>
      <c r="C74" s="68">
        <v>1253</v>
      </c>
      <c r="D74" s="71">
        <f>hidden1!B57</f>
        <v>256766</v>
      </c>
      <c r="E74" s="71">
        <f>G74</f>
        <v>249705</v>
      </c>
      <c r="F74" s="68" t="s">
        <v>204</v>
      </c>
      <c r="G74" s="71">
        <f>hidden1!D57</f>
        <v>249705</v>
      </c>
      <c r="H74" s="71">
        <f>hidden1!E57</f>
        <v>0</v>
      </c>
    </row>
    <row r="75" spans="1:8" ht="51.6" customHeight="1" x14ac:dyDescent="0.25">
      <c r="A75" s="80" t="s">
        <v>912</v>
      </c>
      <c r="B75" s="68" t="s">
        <v>584</v>
      </c>
      <c r="C75" s="68">
        <v>1255</v>
      </c>
      <c r="D75" s="71">
        <f>hidden1!B58</f>
        <v>139905</v>
      </c>
      <c r="E75" s="71">
        <f>G75</f>
        <v>143549</v>
      </c>
      <c r="F75" s="68" t="s">
        <v>204</v>
      </c>
      <c r="G75" s="71">
        <f>hidden1!D58</f>
        <v>143549</v>
      </c>
      <c r="H75" s="71">
        <f>hidden1!E58</f>
        <v>0</v>
      </c>
    </row>
    <row r="76" spans="1:8" ht="32.4" customHeight="1" x14ac:dyDescent="0.25">
      <c r="A76" s="80" t="s">
        <v>277</v>
      </c>
      <c r="B76" s="68" t="s">
        <v>42</v>
      </c>
      <c r="C76" s="68">
        <v>1260</v>
      </c>
      <c r="D76" s="71">
        <f>hidden1!B59</f>
        <v>300858199</v>
      </c>
      <c r="E76" s="71">
        <f>F76</f>
        <v>297160892</v>
      </c>
      <c r="F76" s="71">
        <f>hidden1!C59</f>
        <v>297160892</v>
      </c>
      <c r="G76" s="68" t="s">
        <v>204</v>
      </c>
      <c r="H76" s="68" t="s">
        <v>204</v>
      </c>
    </row>
    <row r="77" spans="1:8" ht="32.4" customHeight="1" x14ac:dyDescent="0.25">
      <c r="A77" s="80" t="s">
        <v>278</v>
      </c>
      <c r="B77" s="68" t="s">
        <v>43</v>
      </c>
      <c r="C77" s="68">
        <v>1280</v>
      </c>
      <c r="D77" s="71">
        <f>hidden1!B60</f>
        <v>210150042</v>
      </c>
      <c r="E77" s="71">
        <f>F77+G77</f>
        <v>211080400</v>
      </c>
      <c r="F77" s="71">
        <f>hidden1!C60</f>
        <v>52981178</v>
      </c>
      <c r="G77" s="71">
        <f>hidden1!D60</f>
        <v>158099222</v>
      </c>
      <c r="H77" s="71">
        <f>hidden1!E60</f>
        <v>0</v>
      </c>
    </row>
    <row r="78" spans="1:8" ht="32.1" customHeight="1" x14ac:dyDescent="0.25">
      <c r="A78" s="80" t="s">
        <v>279</v>
      </c>
      <c r="B78" s="68" t="s">
        <v>44</v>
      </c>
      <c r="C78" s="68">
        <v>1290</v>
      </c>
      <c r="D78" s="71">
        <f>hidden1!B61</f>
        <v>-24304822</v>
      </c>
      <c r="E78" s="71">
        <f>F78+G78</f>
        <v>-24832067</v>
      </c>
      <c r="F78" s="71">
        <f>hidden1!C61</f>
        <v>-6232849</v>
      </c>
      <c r="G78" s="71">
        <f>hidden1!D61</f>
        <v>-18599218</v>
      </c>
      <c r="H78" s="71">
        <f>hidden1!E61</f>
        <v>0</v>
      </c>
    </row>
    <row r="79" spans="1:8" ht="44.1" customHeight="1" x14ac:dyDescent="0.25">
      <c r="A79" s="80" t="s">
        <v>193</v>
      </c>
      <c r="B79" s="68" t="s">
        <v>45</v>
      </c>
      <c r="C79" s="68">
        <v>1310</v>
      </c>
      <c r="D79" s="71">
        <f>hidden1!B62</f>
        <v>1626093</v>
      </c>
      <c r="E79" s="71">
        <f>F79</f>
        <v>1625113</v>
      </c>
      <c r="F79" s="71">
        <f>hidden1!C62</f>
        <v>1625113</v>
      </c>
      <c r="G79" s="68" t="s">
        <v>204</v>
      </c>
      <c r="H79" s="68" t="s">
        <v>204</v>
      </c>
    </row>
    <row r="80" spans="1:8" ht="38.1" customHeight="1" x14ac:dyDescent="0.25">
      <c r="A80" s="80" t="s">
        <v>194</v>
      </c>
      <c r="B80" s="68" t="s">
        <v>46</v>
      </c>
      <c r="C80" s="68">
        <v>1320</v>
      </c>
      <c r="D80" s="71">
        <f>hidden1!B63</f>
        <v>198529775</v>
      </c>
      <c r="E80" s="71">
        <f>F80+G80</f>
        <v>199299453</v>
      </c>
      <c r="F80" s="71">
        <f>hidden1!C63</f>
        <v>50024162</v>
      </c>
      <c r="G80" s="71">
        <f>hidden1!D63</f>
        <v>149275291</v>
      </c>
      <c r="H80" s="71">
        <f>hidden1!E63</f>
        <v>0</v>
      </c>
    </row>
    <row r="81" spans="1:8" ht="66.150000000000006" customHeight="1" x14ac:dyDescent="0.25">
      <c r="A81" s="80" t="s">
        <v>195</v>
      </c>
      <c r="B81" s="68" t="s">
        <v>47</v>
      </c>
      <c r="C81" s="68">
        <v>1330</v>
      </c>
      <c r="D81" s="71">
        <f>hidden1!B64</f>
        <v>1029518</v>
      </c>
      <c r="E81" s="71">
        <f>F81+G81</f>
        <v>988885</v>
      </c>
      <c r="F81" s="71">
        <f>hidden1!C64</f>
        <v>248209</v>
      </c>
      <c r="G81" s="71">
        <f>hidden1!D64</f>
        <v>740676</v>
      </c>
      <c r="H81" s="71">
        <f>hidden1!E64</f>
        <v>0</v>
      </c>
    </row>
    <row r="82" spans="1:8" ht="207" customHeight="1" x14ac:dyDescent="0.25">
      <c r="A82" s="80" t="s">
        <v>913</v>
      </c>
      <c r="B82" s="68" t="s">
        <v>48</v>
      </c>
      <c r="C82" s="68">
        <v>1340</v>
      </c>
      <c r="D82" s="71">
        <f>hidden1!B65</f>
        <v>2446392</v>
      </c>
      <c r="E82" s="71">
        <f>G82</f>
        <v>2451427</v>
      </c>
      <c r="F82" s="68" t="s">
        <v>204</v>
      </c>
      <c r="G82" s="71">
        <f>hidden1!D65</f>
        <v>2451427</v>
      </c>
      <c r="H82" s="71">
        <f>hidden1!E65</f>
        <v>0</v>
      </c>
    </row>
    <row r="83" spans="1:8" ht="66.599999999999994" customHeight="1" x14ac:dyDescent="0.25">
      <c r="A83" s="80" t="s">
        <v>914</v>
      </c>
      <c r="B83" s="68" t="s">
        <v>585</v>
      </c>
      <c r="C83" s="68">
        <v>1343</v>
      </c>
      <c r="D83" s="71">
        <f>hidden1!B66</f>
        <v>378805</v>
      </c>
      <c r="E83" s="71">
        <f>G83</f>
        <v>360180</v>
      </c>
      <c r="F83" s="68" t="s">
        <v>204</v>
      </c>
      <c r="G83" s="71">
        <f>hidden1!D66</f>
        <v>360180</v>
      </c>
      <c r="H83" s="71">
        <f>hidden1!E66</f>
        <v>0</v>
      </c>
    </row>
    <row r="84" spans="1:8" ht="54" customHeight="1" x14ac:dyDescent="0.25">
      <c r="A84" s="80" t="s">
        <v>915</v>
      </c>
      <c r="B84" s="68" t="s">
        <v>50</v>
      </c>
      <c r="C84" s="68">
        <v>1350</v>
      </c>
      <c r="D84" s="71">
        <f>hidden1!B67</f>
        <v>75303941</v>
      </c>
      <c r="E84" s="71">
        <f>G84</f>
        <v>70413253</v>
      </c>
      <c r="F84" s="68" t="s">
        <v>204</v>
      </c>
      <c r="G84" s="71">
        <f>hidden1!D67</f>
        <v>70413253</v>
      </c>
      <c r="H84" s="71">
        <f>hidden1!E67</f>
        <v>1474099</v>
      </c>
    </row>
    <row r="85" spans="1:8" ht="258" customHeight="1" x14ac:dyDescent="0.25">
      <c r="A85" s="80" t="s">
        <v>916</v>
      </c>
      <c r="B85" s="68" t="s">
        <v>586</v>
      </c>
      <c r="C85" s="68">
        <v>1362</v>
      </c>
      <c r="D85" s="71">
        <f>hidden1!B68</f>
        <v>98272354</v>
      </c>
      <c r="E85" s="71">
        <f>F85+G85</f>
        <v>93898792</v>
      </c>
      <c r="F85" s="71">
        <f>hidden1!C68</f>
        <v>15023809</v>
      </c>
      <c r="G85" s="71">
        <f>hidden1!D68</f>
        <v>78874983</v>
      </c>
      <c r="H85" s="71">
        <f>hidden1!E68</f>
        <v>0</v>
      </c>
    </row>
    <row r="86" spans="1:8" ht="83.1" customHeight="1" x14ac:dyDescent="0.25">
      <c r="A86" s="80" t="s">
        <v>917</v>
      </c>
      <c r="B86" s="68" t="s">
        <v>587</v>
      </c>
      <c r="C86" s="68">
        <v>1364</v>
      </c>
      <c r="D86" s="71">
        <f>hidden1!B69</f>
        <v>1293106</v>
      </c>
      <c r="E86" s="71">
        <f>F86+G86</f>
        <v>1281316</v>
      </c>
      <c r="F86" s="71">
        <f>hidden1!C69</f>
        <v>205011</v>
      </c>
      <c r="G86" s="71">
        <f>hidden1!D69</f>
        <v>1076305</v>
      </c>
      <c r="H86" s="71">
        <f>hidden1!E69</f>
        <v>0</v>
      </c>
    </row>
    <row r="87" spans="1:8" ht="32.4" customHeight="1" x14ac:dyDescent="0.25">
      <c r="A87" s="80" t="s">
        <v>237</v>
      </c>
      <c r="B87" s="68" t="s">
        <v>238</v>
      </c>
      <c r="C87" s="68">
        <v>1370</v>
      </c>
      <c r="D87" s="71">
        <f>hidden1!B70</f>
        <v>782848</v>
      </c>
      <c r="E87" s="71">
        <f>G87</f>
        <v>767592</v>
      </c>
      <c r="F87" s="68" t="s">
        <v>204</v>
      </c>
      <c r="G87" s="71">
        <f>hidden1!D70</f>
        <v>767592</v>
      </c>
      <c r="H87" s="71">
        <f>hidden1!E70</f>
        <v>556</v>
      </c>
    </row>
    <row r="88" spans="1:8" ht="265.35000000000002" customHeight="1" x14ac:dyDescent="0.25">
      <c r="A88" s="80" t="s">
        <v>918</v>
      </c>
      <c r="B88" s="68" t="s">
        <v>51</v>
      </c>
      <c r="C88" s="68">
        <v>1380</v>
      </c>
      <c r="D88" s="71">
        <f>hidden1!B71</f>
        <v>2806680</v>
      </c>
      <c r="E88" s="71">
        <f>G88</f>
        <v>2550120</v>
      </c>
      <c r="F88" s="68" t="s">
        <v>204</v>
      </c>
      <c r="G88" s="71">
        <f>hidden1!D71</f>
        <v>2550120</v>
      </c>
      <c r="H88" s="71">
        <f>hidden1!E71</f>
        <v>0</v>
      </c>
    </row>
    <row r="89" spans="1:8" ht="49.65" customHeight="1" x14ac:dyDescent="0.25">
      <c r="A89" s="80" t="s">
        <v>588</v>
      </c>
      <c r="B89" s="68" t="s">
        <v>589</v>
      </c>
      <c r="C89" s="68">
        <v>1382</v>
      </c>
      <c r="D89" s="71">
        <f>hidden1!B72</f>
        <v>0</v>
      </c>
      <c r="E89" s="71">
        <f>F89</f>
        <v>0</v>
      </c>
      <c r="F89" s="71">
        <f>hidden1!C72</f>
        <v>0</v>
      </c>
      <c r="G89" s="68" t="s">
        <v>204</v>
      </c>
      <c r="H89" s="68" t="s">
        <v>204</v>
      </c>
    </row>
    <row r="90" spans="1:8" ht="45.75" customHeight="1" x14ac:dyDescent="0.25">
      <c r="A90" s="80" t="s">
        <v>280</v>
      </c>
      <c r="B90" s="68" t="s">
        <v>281</v>
      </c>
      <c r="C90" s="68">
        <v>1419</v>
      </c>
      <c r="D90" s="71">
        <f>hidden1!B73</f>
        <v>-5579175</v>
      </c>
      <c r="E90" s="71">
        <f>F90</f>
        <v>-5611455</v>
      </c>
      <c r="F90" s="71">
        <f>hidden1!C73</f>
        <v>-5611455</v>
      </c>
      <c r="G90" s="68" t="s">
        <v>204</v>
      </c>
      <c r="H90" s="68" t="s">
        <v>204</v>
      </c>
    </row>
    <row r="91" spans="1:8" ht="41.1" customHeight="1" x14ac:dyDescent="0.25">
      <c r="A91" s="80" t="s">
        <v>282</v>
      </c>
      <c r="B91" s="68" t="s">
        <v>283</v>
      </c>
      <c r="C91" s="68">
        <v>1420</v>
      </c>
      <c r="D91" s="71">
        <f>hidden1!B74</f>
        <v>-28954963</v>
      </c>
      <c r="E91" s="71">
        <f>F91</f>
        <v>-31703316</v>
      </c>
      <c r="F91" s="71">
        <f>hidden1!C74</f>
        <v>-31703316</v>
      </c>
      <c r="G91" s="68" t="s">
        <v>204</v>
      </c>
      <c r="H91" s="68" t="s">
        <v>204</v>
      </c>
    </row>
    <row r="92" spans="1:8" ht="47.4" customHeight="1" x14ac:dyDescent="0.25">
      <c r="A92" s="80" t="s">
        <v>284</v>
      </c>
      <c r="B92" s="68" t="s">
        <v>285</v>
      </c>
      <c r="C92" s="68">
        <v>1421</v>
      </c>
      <c r="D92" s="71">
        <f>hidden1!B75</f>
        <v>84893411</v>
      </c>
      <c r="E92" s="71">
        <f>F92</f>
        <v>73288010</v>
      </c>
      <c r="F92" s="71">
        <f>hidden1!C75</f>
        <v>73288010</v>
      </c>
      <c r="G92" s="68" t="s">
        <v>204</v>
      </c>
      <c r="H92" s="68" t="s">
        <v>204</v>
      </c>
    </row>
    <row r="93" spans="1:8" ht="39.6" customHeight="1" x14ac:dyDescent="0.25">
      <c r="A93" s="80" t="s">
        <v>485</v>
      </c>
      <c r="B93" s="70" t="s">
        <v>483</v>
      </c>
      <c r="C93" s="70">
        <v>1422</v>
      </c>
      <c r="D93" s="71">
        <f>hidden1!B76</f>
        <v>884291</v>
      </c>
      <c r="E93" s="71">
        <f>F93</f>
        <v>-1160188</v>
      </c>
      <c r="F93" s="71">
        <f>hidden1!C76</f>
        <v>-1160188</v>
      </c>
      <c r="G93" s="68" t="s">
        <v>204</v>
      </c>
      <c r="H93" s="68" t="s">
        <v>204</v>
      </c>
    </row>
    <row r="94" spans="1:8" ht="77.400000000000006" customHeight="1" x14ac:dyDescent="0.25">
      <c r="A94" s="80" t="s">
        <v>919</v>
      </c>
      <c r="B94" s="70" t="s">
        <v>484</v>
      </c>
      <c r="C94" s="70">
        <v>1423</v>
      </c>
      <c r="D94" s="71">
        <f>hidden1!B77</f>
        <v>0</v>
      </c>
      <c r="E94" s="71">
        <f>G94</f>
        <v>-18</v>
      </c>
      <c r="F94" s="68" t="s">
        <v>204</v>
      </c>
      <c r="G94" s="71">
        <f>hidden1!D77</f>
        <v>-18</v>
      </c>
      <c r="H94" s="71">
        <f>hidden1!E77</f>
        <v>0</v>
      </c>
    </row>
    <row r="95" spans="1:8" ht="83.4" customHeight="1" x14ac:dyDescent="0.25">
      <c r="A95" s="80" t="s">
        <v>920</v>
      </c>
      <c r="B95" s="70" t="s">
        <v>495</v>
      </c>
      <c r="C95" s="70">
        <v>1424</v>
      </c>
      <c r="D95" s="71">
        <f>hidden1!B78</f>
        <v>0</v>
      </c>
      <c r="E95" s="71">
        <f>G95</f>
        <v>-972</v>
      </c>
      <c r="F95" s="68" t="s">
        <v>204</v>
      </c>
      <c r="G95" s="71">
        <f>hidden1!D78</f>
        <v>-972</v>
      </c>
      <c r="H95" s="71">
        <f>hidden1!E78</f>
        <v>0</v>
      </c>
    </row>
    <row r="96" spans="1:8" ht="54" customHeight="1" x14ac:dyDescent="0.25">
      <c r="A96" s="80" t="s">
        <v>524</v>
      </c>
      <c r="B96" s="68" t="s">
        <v>527</v>
      </c>
      <c r="C96" s="68">
        <v>1425</v>
      </c>
      <c r="D96" s="71">
        <f>hidden1!B79</f>
        <v>6385</v>
      </c>
      <c r="E96" s="71">
        <f>F96</f>
        <v>7324</v>
      </c>
      <c r="F96" s="71">
        <f>hidden1!C79</f>
        <v>7324</v>
      </c>
      <c r="G96" s="68" t="s">
        <v>204</v>
      </c>
      <c r="H96" s="68" t="s">
        <v>204</v>
      </c>
    </row>
    <row r="97" spans="1:8" ht="54" customHeight="1" x14ac:dyDescent="0.25">
      <c r="A97" s="80" t="s">
        <v>525</v>
      </c>
      <c r="B97" s="68" t="s">
        <v>528</v>
      </c>
      <c r="C97" s="70">
        <v>1426</v>
      </c>
      <c r="D97" s="71">
        <f>hidden1!B80</f>
        <v>33085</v>
      </c>
      <c r="E97" s="71">
        <f t="shared" ref="E97:E105" si="1">F97</f>
        <v>28021</v>
      </c>
      <c r="F97" s="71">
        <f>hidden1!C80</f>
        <v>28021</v>
      </c>
      <c r="G97" s="68" t="s">
        <v>204</v>
      </c>
      <c r="H97" s="68" t="s">
        <v>204</v>
      </c>
    </row>
    <row r="98" spans="1:8" ht="69.900000000000006" customHeight="1" x14ac:dyDescent="0.25">
      <c r="A98" s="80" t="s">
        <v>526</v>
      </c>
      <c r="B98" s="68" t="s">
        <v>529</v>
      </c>
      <c r="C98" s="68">
        <v>1427</v>
      </c>
      <c r="D98" s="71">
        <f>hidden1!B81</f>
        <v>19815861</v>
      </c>
      <c r="E98" s="71">
        <f t="shared" si="1"/>
        <v>19815921</v>
      </c>
      <c r="F98" s="71">
        <f>hidden1!C81</f>
        <v>19815921</v>
      </c>
      <c r="G98" s="68" t="s">
        <v>204</v>
      </c>
      <c r="H98" s="68" t="s">
        <v>204</v>
      </c>
    </row>
    <row r="99" spans="1:8" ht="33.6" customHeight="1" x14ac:dyDescent="0.25">
      <c r="A99" s="80" t="s">
        <v>562</v>
      </c>
      <c r="B99" s="68" t="s">
        <v>563</v>
      </c>
      <c r="C99" s="68">
        <v>1428</v>
      </c>
      <c r="D99" s="71">
        <f>hidden1!B82</f>
        <v>-845929578</v>
      </c>
      <c r="E99" s="71">
        <f t="shared" si="1"/>
        <v>-831218482</v>
      </c>
      <c r="F99" s="71">
        <f>hidden1!C82</f>
        <v>-831218482</v>
      </c>
      <c r="G99" s="68" t="s">
        <v>204</v>
      </c>
      <c r="H99" s="68" t="s">
        <v>204</v>
      </c>
    </row>
    <row r="100" spans="1:8" ht="32.85" customHeight="1" x14ac:dyDescent="0.25">
      <c r="A100" s="80" t="s">
        <v>564</v>
      </c>
      <c r="B100" s="68" t="s">
        <v>565</v>
      </c>
      <c r="C100" s="68">
        <v>1429</v>
      </c>
      <c r="D100" s="71">
        <f>hidden1!B83</f>
        <v>0</v>
      </c>
      <c r="E100" s="71">
        <f t="shared" si="1"/>
        <v>0</v>
      </c>
      <c r="F100" s="71">
        <f>hidden1!C83</f>
        <v>0</v>
      </c>
      <c r="G100" s="68" t="s">
        <v>204</v>
      </c>
      <c r="H100" s="68" t="s">
        <v>204</v>
      </c>
    </row>
    <row r="101" spans="1:8" ht="24.75" customHeight="1" x14ac:dyDescent="0.25">
      <c r="A101" s="80" t="s">
        <v>790</v>
      </c>
      <c r="B101" s="68" t="s">
        <v>857</v>
      </c>
      <c r="C101" s="68">
        <v>1432</v>
      </c>
      <c r="D101" s="71">
        <f>hidden1!B84</f>
        <v>-2141971</v>
      </c>
      <c r="E101" s="71">
        <f t="shared" si="1"/>
        <v>-2141971</v>
      </c>
      <c r="F101" s="71">
        <f>hidden1!C84</f>
        <v>-2141971</v>
      </c>
      <c r="G101" s="68" t="s">
        <v>204</v>
      </c>
      <c r="H101" s="68" t="s">
        <v>204</v>
      </c>
    </row>
    <row r="102" spans="1:8" ht="32.85" customHeight="1" x14ac:dyDescent="0.25">
      <c r="A102" s="80" t="s">
        <v>791</v>
      </c>
      <c r="B102" s="68" t="s">
        <v>856</v>
      </c>
      <c r="C102" s="68">
        <v>1433</v>
      </c>
      <c r="D102" s="71">
        <f>hidden1!B85</f>
        <v>-10976600</v>
      </c>
      <c r="E102" s="71">
        <f t="shared" si="1"/>
        <v>-10982100</v>
      </c>
      <c r="F102" s="71">
        <f>hidden1!C85</f>
        <v>-10982100</v>
      </c>
      <c r="G102" s="68" t="s">
        <v>204</v>
      </c>
      <c r="H102" s="68" t="s">
        <v>204</v>
      </c>
    </row>
    <row r="103" spans="1:8" ht="58.5" customHeight="1" x14ac:dyDescent="0.35">
      <c r="A103" s="89" t="s">
        <v>1087</v>
      </c>
      <c r="B103" s="90"/>
      <c r="C103" s="68">
        <v>1435</v>
      </c>
      <c r="D103" s="71">
        <f>hidden1!B86</f>
        <v>232271489</v>
      </c>
      <c r="E103" s="71">
        <f t="shared" si="1"/>
        <v>223832912</v>
      </c>
      <c r="F103" s="71">
        <f>hidden1!C86</f>
        <v>223832912</v>
      </c>
      <c r="G103" s="68" t="s">
        <v>204</v>
      </c>
      <c r="H103" s="68" t="s">
        <v>204</v>
      </c>
    </row>
    <row r="104" spans="1:8" ht="52.35" customHeight="1" x14ac:dyDescent="0.3">
      <c r="A104" s="91" t="s">
        <v>566</v>
      </c>
      <c r="B104" s="68" t="s">
        <v>52</v>
      </c>
      <c r="C104" s="68">
        <v>1436</v>
      </c>
      <c r="D104" s="71">
        <f>hidden1!B87</f>
        <v>229448456</v>
      </c>
      <c r="E104" s="71">
        <f t="shared" si="1"/>
        <v>221107993</v>
      </c>
      <c r="F104" s="71">
        <f>hidden1!C87</f>
        <v>221107993</v>
      </c>
      <c r="G104" s="68" t="s">
        <v>204</v>
      </c>
      <c r="H104" s="68" t="s">
        <v>204</v>
      </c>
    </row>
    <row r="105" spans="1:8" ht="115.35" customHeight="1" x14ac:dyDescent="0.3">
      <c r="A105" s="92" t="s">
        <v>1005</v>
      </c>
      <c r="B105" s="68" t="s">
        <v>53</v>
      </c>
      <c r="C105" s="68">
        <v>1440</v>
      </c>
      <c r="D105" s="71">
        <f>hidden1!B88</f>
        <v>2823033</v>
      </c>
      <c r="E105" s="71">
        <f t="shared" si="1"/>
        <v>2724919</v>
      </c>
      <c r="F105" s="71">
        <f>hidden1!C88</f>
        <v>2724919</v>
      </c>
      <c r="G105" s="68" t="s">
        <v>204</v>
      </c>
      <c r="H105" s="68" t="s">
        <v>204</v>
      </c>
    </row>
    <row r="106" spans="1:8" ht="19.350000000000001" customHeight="1" x14ac:dyDescent="0.25">
      <c r="A106" s="93" t="s">
        <v>273</v>
      </c>
      <c r="B106" s="68"/>
      <c r="C106" s="68"/>
      <c r="D106" s="68"/>
      <c r="E106" s="68"/>
      <c r="F106" s="68"/>
      <c r="G106" s="68"/>
      <c r="H106" s="68"/>
    </row>
    <row r="107" spans="1:8" ht="96" customHeight="1" x14ac:dyDescent="0.25">
      <c r="A107" s="80" t="s">
        <v>286</v>
      </c>
      <c r="B107" s="68" t="s">
        <v>54</v>
      </c>
      <c r="C107" s="68">
        <v>1443</v>
      </c>
      <c r="D107" s="71">
        <f>hidden1!B89</f>
        <v>33026</v>
      </c>
      <c r="E107" s="71">
        <f>F107</f>
        <v>11494</v>
      </c>
      <c r="F107" s="71">
        <f>hidden1!C89</f>
        <v>11494</v>
      </c>
      <c r="G107" s="68" t="s">
        <v>204</v>
      </c>
      <c r="H107" s="68" t="s">
        <v>204</v>
      </c>
    </row>
    <row r="108" spans="1:8" ht="15" customHeight="1" x14ac:dyDescent="0.25">
      <c r="A108" s="93" t="s">
        <v>203</v>
      </c>
      <c r="B108" s="68"/>
      <c r="C108" s="68"/>
      <c r="D108" s="68"/>
      <c r="E108" s="68"/>
      <c r="F108" s="68"/>
      <c r="G108" s="68"/>
      <c r="H108" s="68"/>
    </row>
    <row r="109" spans="1:8" ht="109.65" customHeight="1" x14ac:dyDescent="0.25">
      <c r="A109" s="88" t="s">
        <v>921</v>
      </c>
      <c r="B109" s="68" t="s">
        <v>246</v>
      </c>
      <c r="C109" s="68">
        <v>1445</v>
      </c>
      <c r="D109" s="71">
        <f>hidden1!B90</f>
        <v>30023</v>
      </c>
      <c r="E109" s="71">
        <f>F109</f>
        <v>8519</v>
      </c>
      <c r="F109" s="71">
        <f>hidden1!C90</f>
        <v>8519</v>
      </c>
      <c r="G109" s="68" t="s">
        <v>204</v>
      </c>
      <c r="H109" s="68" t="s">
        <v>204</v>
      </c>
    </row>
    <row r="110" spans="1:8" ht="63" customHeight="1" x14ac:dyDescent="0.25">
      <c r="A110" s="88" t="s">
        <v>287</v>
      </c>
      <c r="B110" s="68" t="s">
        <v>196</v>
      </c>
      <c r="C110" s="68">
        <v>1448</v>
      </c>
      <c r="D110" s="71">
        <f>hidden1!B91</f>
        <v>3003</v>
      </c>
      <c r="E110" s="71">
        <f t="shared" ref="E110:E127" si="2">F110</f>
        <v>2977</v>
      </c>
      <c r="F110" s="71">
        <f>hidden1!C91</f>
        <v>2977</v>
      </c>
      <c r="G110" s="68" t="s">
        <v>204</v>
      </c>
      <c r="H110" s="68" t="s">
        <v>204</v>
      </c>
    </row>
    <row r="111" spans="1:8" ht="42" customHeight="1" x14ac:dyDescent="0.25">
      <c r="A111" s="88" t="s">
        <v>224</v>
      </c>
      <c r="B111" s="68" t="s">
        <v>225</v>
      </c>
      <c r="C111" s="68">
        <v>1449</v>
      </c>
      <c r="D111" s="71">
        <f>hidden1!B92</f>
        <v>0</v>
      </c>
      <c r="E111" s="71">
        <f t="shared" si="2"/>
        <v>-2</v>
      </c>
      <c r="F111" s="71">
        <f>hidden1!C92</f>
        <v>-2</v>
      </c>
      <c r="G111" s="68" t="s">
        <v>204</v>
      </c>
      <c r="H111" s="68" t="s">
        <v>204</v>
      </c>
    </row>
    <row r="112" spans="1:8" ht="33.75" customHeight="1" x14ac:dyDescent="0.25">
      <c r="A112" s="80" t="s">
        <v>288</v>
      </c>
      <c r="B112" s="68" t="s">
        <v>55</v>
      </c>
      <c r="C112" s="68">
        <v>1450</v>
      </c>
      <c r="D112" s="71">
        <f>hidden1!B93</f>
        <v>69508</v>
      </c>
      <c r="E112" s="71">
        <f t="shared" si="2"/>
        <v>68676</v>
      </c>
      <c r="F112" s="71">
        <f>hidden1!C93</f>
        <v>68676</v>
      </c>
      <c r="G112" s="68" t="s">
        <v>204</v>
      </c>
      <c r="H112" s="68" t="s">
        <v>204</v>
      </c>
    </row>
    <row r="113" spans="1:8" ht="48.9" customHeight="1" x14ac:dyDescent="0.25">
      <c r="A113" s="80" t="s">
        <v>922</v>
      </c>
      <c r="B113" s="68" t="s">
        <v>590</v>
      </c>
      <c r="C113" s="68">
        <v>1452</v>
      </c>
      <c r="D113" s="71">
        <f>hidden1!B94</f>
        <v>5411</v>
      </c>
      <c r="E113" s="71">
        <f t="shared" si="2"/>
        <v>5411</v>
      </c>
      <c r="F113" s="71">
        <f>hidden1!C94</f>
        <v>5411</v>
      </c>
      <c r="G113" s="68" t="s">
        <v>204</v>
      </c>
      <c r="H113" s="68" t="s">
        <v>204</v>
      </c>
    </row>
    <row r="114" spans="1:8" ht="32.4" customHeight="1" x14ac:dyDescent="0.25">
      <c r="A114" s="80" t="s">
        <v>289</v>
      </c>
      <c r="B114" s="68" t="s">
        <v>290</v>
      </c>
      <c r="C114" s="68">
        <v>1455</v>
      </c>
      <c r="D114" s="71">
        <f>hidden1!B95</f>
        <v>0</v>
      </c>
      <c r="E114" s="71">
        <f t="shared" si="2"/>
        <v>0</v>
      </c>
      <c r="F114" s="71">
        <f>hidden1!C95</f>
        <v>0</v>
      </c>
      <c r="G114" s="68" t="s">
        <v>204</v>
      </c>
      <c r="H114" s="68" t="s">
        <v>204</v>
      </c>
    </row>
    <row r="115" spans="1:8" ht="32.4" customHeight="1" x14ac:dyDescent="0.25">
      <c r="A115" s="80" t="s">
        <v>291</v>
      </c>
      <c r="B115" s="68" t="s">
        <v>56</v>
      </c>
      <c r="C115" s="68">
        <v>1460</v>
      </c>
      <c r="D115" s="71">
        <f>hidden1!B96</f>
        <v>1522</v>
      </c>
      <c r="E115" s="71">
        <f t="shared" si="2"/>
        <v>1167</v>
      </c>
      <c r="F115" s="71">
        <f>hidden1!C96</f>
        <v>1167</v>
      </c>
      <c r="G115" s="68" t="s">
        <v>204</v>
      </c>
      <c r="H115" s="68" t="s">
        <v>204</v>
      </c>
    </row>
    <row r="116" spans="1:8" ht="33" customHeight="1" x14ac:dyDescent="0.25">
      <c r="A116" s="80" t="s">
        <v>292</v>
      </c>
      <c r="B116" s="68" t="s">
        <v>57</v>
      </c>
      <c r="C116" s="68">
        <v>1465</v>
      </c>
      <c r="D116" s="71">
        <f>hidden1!B97</f>
        <v>1133885</v>
      </c>
      <c r="E116" s="71">
        <f>F116</f>
        <v>1116220</v>
      </c>
      <c r="F116" s="71">
        <f>hidden1!C97</f>
        <v>1116220</v>
      </c>
      <c r="G116" s="68" t="s">
        <v>204</v>
      </c>
      <c r="H116" s="68" t="s">
        <v>204</v>
      </c>
    </row>
    <row r="117" spans="1:8" ht="33" customHeight="1" x14ac:dyDescent="0.25">
      <c r="A117" s="80" t="s">
        <v>293</v>
      </c>
      <c r="B117" s="68" t="s">
        <v>58</v>
      </c>
      <c r="C117" s="68">
        <v>1470</v>
      </c>
      <c r="D117" s="71">
        <f>hidden1!B98</f>
        <v>849909</v>
      </c>
      <c r="E117" s="71">
        <f t="shared" si="2"/>
        <v>812162</v>
      </c>
      <c r="F117" s="71">
        <f>hidden1!C98</f>
        <v>812162</v>
      </c>
      <c r="G117" s="68" t="s">
        <v>204</v>
      </c>
      <c r="H117" s="68" t="s">
        <v>204</v>
      </c>
    </row>
    <row r="118" spans="1:8" ht="50.1" customHeight="1" x14ac:dyDescent="0.25">
      <c r="A118" s="80" t="s">
        <v>294</v>
      </c>
      <c r="B118" s="68" t="s">
        <v>59</v>
      </c>
      <c r="C118" s="68">
        <v>1475</v>
      </c>
      <c r="D118" s="71">
        <f>hidden1!B99</f>
        <v>103547</v>
      </c>
      <c r="E118" s="71">
        <f t="shared" si="2"/>
        <v>97656</v>
      </c>
      <c r="F118" s="71">
        <f>hidden1!C99</f>
        <v>97656</v>
      </c>
      <c r="G118" s="68" t="s">
        <v>204</v>
      </c>
      <c r="H118" s="68" t="s">
        <v>204</v>
      </c>
    </row>
    <row r="119" spans="1:8" ht="49.35" customHeight="1" x14ac:dyDescent="0.25">
      <c r="A119" s="80" t="s">
        <v>923</v>
      </c>
      <c r="B119" s="68" t="s">
        <v>60</v>
      </c>
      <c r="C119" s="68">
        <v>1485</v>
      </c>
      <c r="D119" s="71">
        <f>hidden1!B100</f>
        <v>591537</v>
      </c>
      <c r="E119" s="71">
        <f t="shared" si="2"/>
        <v>579038</v>
      </c>
      <c r="F119" s="71">
        <f>hidden1!C100</f>
        <v>579038</v>
      </c>
      <c r="G119" s="68" t="s">
        <v>204</v>
      </c>
      <c r="H119" s="68" t="s">
        <v>204</v>
      </c>
    </row>
    <row r="120" spans="1:8" ht="33" customHeight="1" x14ac:dyDescent="0.25">
      <c r="A120" s="80" t="s">
        <v>239</v>
      </c>
      <c r="B120" s="68" t="s">
        <v>240</v>
      </c>
      <c r="C120" s="68">
        <v>1495</v>
      </c>
      <c r="D120" s="71">
        <f>hidden1!B101</f>
        <v>32620</v>
      </c>
      <c r="E120" s="71">
        <f t="shared" si="2"/>
        <v>32218</v>
      </c>
      <c r="F120" s="71">
        <f>hidden1!C101</f>
        <v>32218</v>
      </c>
      <c r="G120" s="68" t="s">
        <v>204</v>
      </c>
      <c r="H120" s="68" t="s">
        <v>204</v>
      </c>
    </row>
    <row r="121" spans="1:8" ht="33" customHeight="1" x14ac:dyDescent="0.25">
      <c r="A121" s="80" t="s">
        <v>947</v>
      </c>
      <c r="B121" s="68" t="s">
        <v>948</v>
      </c>
      <c r="C121" s="68">
        <v>1496</v>
      </c>
      <c r="D121" s="71">
        <f>hidden1!B102</f>
        <v>0</v>
      </c>
      <c r="E121" s="71">
        <f t="shared" si="2"/>
        <v>0</v>
      </c>
      <c r="F121" s="71">
        <f>hidden1!C102</f>
        <v>0</v>
      </c>
      <c r="G121" s="68" t="s">
        <v>204</v>
      </c>
      <c r="H121" s="68" t="s">
        <v>204</v>
      </c>
    </row>
    <row r="122" spans="1:8" ht="34.35" customHeight="1" x14ac:dyDescent="0.25">
      <c r="A122" s="80" t="s">
        <v>295</v>
      </c>
      <c r="B122" s="68" t="s">
        <v>22</v>
      </c>
      <c r="C122" s="68">
        <v>1500</v>
      </c>
      <c r="D122" s="71">
        <f>hidden1!B103</f>
        <v>3</v>
      </c>
      <c r="E122" s="71">
        <f>F122</f>
        <v>3</v>
      </c>
      <c r="F122" s="71">
        <f>hidden1!C103</f>
        <v>3</v>
      </c>
      <c r="G122" s="68" t="s">
        <v>204</v>
      </c>
      <c r="H122" s="68" t="s">
        <v>204</v>
      </c>
    </row>
    <row r="123" spans="1:8" ht="34.35" customHeight="1" x14ac:dyDescent="0.25">
      <c r="A123" s="80" t="s">
        <v>591</v>
      </c>
      <c r="B123" s="68" t="s">
        <v>592</v>
      </c>
      <c r="C123" s="68">
        <v>1502</v>
      </c>
      <c r="D123" s="71">
        <f>hidden1!B104</f>
        <v>0</v>
      </c>
      <c r="E123" s="71">
        <f t="shared" si="2"/>
        <v>3</v>
      </c>
      <c r="F123" s="71">
        <f>hidden1!C104</f>
        <v>3</v>
      </c>
      <c r="G123" s="68" t="s">
        <v>204</v>
      </c>
      <c r="H123" s="68" t="s">
        <v>204</v>
      </c>
    </row>
    <row r="124" spans="1:8" ht="34.5" customHeight="1" x14ac:dyDescent="0.25">
      <c r="A124" s="80" t="s">
        <v>513</v>
      </c>
      <c r="B124" s="68" t="s">
        <v>514</v>
      </c>
      <c r="C124" s="68">
        <v>1504</v>
      </c>
      <c r="D124" s="71">
        <f>hidden1!B105</f>
        <v>1275</v>
      </c>
      <c r="E124" s="71">
        <f t="shared" si="2"/>
        <v>85</v>
      </c>
      <c r="F124" s="71">
        <f>hidden1!C105</f>
        <v>85</v>
      </c>
      <c r="G124" s="68" t="s">
        <v>204</v>
      </c>
      <c r="H124" s="68" t="s">
        <v>204</v>
      </c>
    </row>
    <row r="125" spans="1:8" ht="53.85" customHeight="1" x14ac:dyDescent="0.25">
      <c r="A125" s="80" t="s">
        <v>542</v>
      </c>
      <c r="B125" s="68" t="s">
        <v>544</v>
      </c>
      <c r="C125" s="68">
        <v>1505</v>
      </c>
      <c r="D125" s="71">
        <f>hidden1!B106</f>
        <v>705</v>
      </c>
      <c r="E125" s="71">
        <f t="shared" si="2"/>
        <v>703</v>
      </c>
      <c r="F125" s="71">
        <f>hidden1!C106</f>
        <v>703</v>
      </c>
      <c r="G125" s="68" t="s">
        <v>204</v>
      </c>
      <c r="H125" s="68" t="s">
        <v>204</v>
      </c>
    </row>
    <row r="126" spans="1:8" ht="34.5" customHeight="1" x14ac:dyDescent="0.25">
      <c r="A126" s="80" t="s">
        <v>543</v>
      </c>
      <c r="B126" s="68" t="s">
        <v>545</v>
      </c>
      <c r="C126" s="68">
        <v>1506</v>
      </c>
      <c r="D126" s="71">
        <f>hidden1!B107</f>
        <v>0</v>
      </c>
      <c r="E126" s="71">
        <f t="shared" si="2"/>
        <v>0</v>
      </c>
      <c r="F126" s="71">
        <f>hidden1!C107</f>
        <v>0</v>
      </c>
      <c r="G126" s="68" t="s">
        <v>204</v>
      </c>
      <c r="H126" s="68" t="s">
        <v>204</v>
      </c>
    </row>
    <row r="127" spans="1:8" ht="67.349999999999994" customHeight="1" x14ac:dyDescent="0.25">
      <c r="A127" s="80" t="s">
        <v>547</v>
      </c>
      <c r="B127" s="68" t="s">
        <v>546</v>
      </c>
      <c r="C127" s="68">
        <v>1507</v>
      </c>
      <c r="D127" s="71">
        <f>hidden1!B108</f>
        <v>85</v>
      </c>
      <c r="E127" s="71">
        <f t="shared" si="2"/>
        <v>83</v>
      </c>
      <c r="F127" s="71">
        <f>hidden1!C108</f>
        <v>83</v>
      </c>
      <c r="G127" s="68" t="s">
        <v>204</v>
      </c>
      <c r="H127" s="68" t="s">
        <v>204</v>
      </c>
    </row>
    <row r="128" spans="1:8" ht="41.1" customHeight="1" x14ac:dyDescent="0.25">
      <c r="A128" s="94" t="s">
        <v>461</v>
      </c>
      <c r="B128" s="68" t="s">
        <v>462</v>
      </c>
      <c r="C128" s="68">
        <v>1508</v>
      </c>
      <c r="D128" s="71">
        <f>hidden1!B109</f>
        <v>4447154</v>
      </c>
      <c r="E128" s="71">
        <f>G128</f>
        <v>3248762</v>
      </c>
      <c r="F128" s="95" t="s">
        <v>204</v>
      </c>
      <c r="G128" s="71">
        <f>hidden1!D109</f>
        <v>3248762</v>
      </c>
      <c r="H128" s="71">
        <f>hidden1!E109</f>
        <v>0</v>
      </c>
    </row>
    <row r="129" spans="1:8" ht="70.650000000000006" customHeight="1" x14ac:dyDescent="0.25">
      <c r="A129" s="94" t="s">
        <v>924</v>
      </c>
      <c r="B129" s="68" t="s">
        <v>925</v>
      </c>
      <c r="C129" s="68">
        <v>1509</v>
      </c>
      <c r="D129" s="71">
        <f>hidden1!B110</f>
        <v>325773</v>
      </c>
      <c r="E129" s="71">
        <f>F129+G129</f>
        <v>277364</v>
      </c>
      <c r="F129" s="71">
        <f>hidden1!C110</f>
        <v>127587</v>
      </c>
      <c r="G129" s="71">
        <f>hidden1!D110</f>
        <v>149777</v>
      </c>
      <c r="H129" s="71">
        <f>hidden1!E110</f>
        <v>22239</v>
      </c>
    </row>
    <row r="130" spans="1:8" ht="36.75" customHeight="1" x14ac:dyDescent="0.3">
      <c r="A130" s="69" t="s">
        <v>1088</v>
      </c>
      <c r="B130" s="68" t="s">
        <v>61</v>
      </c>
      <c r="C130" s="68">
        <v>1510</v>
      </c>
      <c r="D130" s="71">
        <f>hidden1!B111</f>
        <v>1013264902</v>
      </c>
      <c r="E130" s="71">
        <f>G130</f>
        <v>743586378</v>
      </c>
      <c r="F130" s="68" t="s">
        <v>204</v>
      </c>
      <c r="G130" s="71">
        <f>hidden1!D111</f>
        <v>743586378</v>
      </c>
      <c r="H130" s="71">
        <f>hidden1!E111</f>
        <v>63495139</v>
      </c>
    </row>
    <row r="131" spans="1:8" ht="33" customHeight="1" x14ac:dyDescent="0.25">
      <c r="A131" s="78" t="s">
        <v>792</v>
      </c>
      <c r="B131" s="68" t="s">
        <v>62</v>
      </c>
      <c r="C131" s="68">
        <v>1520</v>
      </c>
      <c r="D131" s="71">
        <f>hidden1!B112</f>
        <v>-2064505</v>
      </c>
      <c r="E131" s="71">
        <f>G131</f>
        <v>3935986</v>
      </c>
      <c r="F131" s="68" t="s">
        <v>204</v>
      </c>
      <c r="G131" s="71">
        <f>hidden1!D112</f>
        <v>3935986</v>
      </c>
      <c r="H131" s="71">
        <f>hidden1!E112</f>
        <v>2551550</v>
      </c>
    </row>
    <row r="132" spans="1:8" ht="15.6" customHeight="1" x14ac:dyDescent="0.25">
      <c r="A132" s="79" t="s">
        <v>208</v>
      </c>
      <c r="B132" s="68"/>
      <c r="C132" s="68"/>
      <c r="D132" s="68"/>
      <c r="E132" s="68"/>
      <c r="F132" s="68"/>
      <c r="G132" s="68"/>
      <c r="H132" s="68"/>
    </row>
    <row r="133" spans="1:8" s="97" customFormat="1" ht="79.349999999999994" customHeight="1" x14ac:dyDescent="0.25">
      <c r="A133" s="80" t="s">
        <v>296</v>
      </c>
      <c r="B133" s="68" t="s">
        <v>63</v>
      </c>
      <c r="C133" s="68">
        <v>1530</v>
      </c>
      <c r="D133" s="71">
        <f>hidden1!B113</f>
        <v>-645104</v>
      </c>
      <c r="E133" s="71">
        <f t="shared" ref="E133:E141" si="3">G133</f>
        <v>1468182</v>
      </c>
      <c r="F133" s="68" t="s">
        <v>204</v>
      </c>
      <c r="G133" s="71">
        <f>hidden1!D113</f>
        <v>1468182</v>
      </c>
      <c r="H133" s="71">
        <f>hidden1!E113</f>
        <v>85012</v>
      </c>
    </row>
    <row r="134" spans="1:8" s="97" customFormat="1" ht="62.4" customHeight="1" x14ac:dyDescent="0.25">
      <c r="A134" s="80" t="s">
        <v>297</v>
      </c>
      <c r="B134" s="68" t="s">
        <v>64</v>
      </c>
      <c r="C134" s="68">
        <v>1540</v>
      </c>
      <c r="D134" s="71">
        <f>hidden1!B114</f>
        <v>-1034851</v>
      </c>
      <c r="E134" s="71">
        <f t="shared" si="3"/>
        <v>1746624</v>
      </c>
      <c r="F134" s="68" t="s">
        <v>204</v>
      </c>
      <c r="G134" s="71">
        <f>hidden1!D114</f>
        <v>1746624</v>
      </c>
      <c r="H134" s="71">
        <f>hidden1!E114</f>
        <v>1745358</v>
      </c>
    </row>
    <row r="135" spans="1:8" s="97" customFormat="1" ht="66.75" customHeight="1" x14ac:dyDescent="0.25">
      <c r="A135" s="80" t="s">
        <v>298</v>
      </c>
      <c r="B135" s="68" t="s">
        <v>299</v>
      </c>
      <c r="C135" s="68">
        <v>1544</v>
      </c>
      <c r="D135" s="71">
        <f>hidden1!B115</f>
        <v>-60081</v>
      </c>
      <c r="E135" s="71">
        <f t="shared" si="3"/>
        <v>221445</v>
      </c>
      <c r="F135" s="68" t="s">
        <v>204</v>
      </c>
      <c r="G135" s="71">
        <f>hidden1!D115</f>
        <v>221445</v>
      </c>
      <c r="H135" s="71">
        <f>hidden1!E115</f>
        <v>221445</v>
      </c>
    </row>
    <row r="136" spans="1:8" s="97" customFormat="1" ht="67.5" customHeight="1" x14ac:dyDescent="0.25">
      <c r="A136" s="80" t="s">
        <v>300</v>
      </c>
      <c r="B136" s="68" t="s">
        <v>301</v>
      </c>
      <c r="C136" s="68">
        <v>1545</v>
      </c>
      <c r="D136" s="71">
        <f>hidden1!B116</f>
        <v>0</v>
      </c>
      <c r="E136" s="71">
        <f t="shared" si="3"/>
        <v>0</v>
      </c>
      <c r="F136" s="68" t="s">
        <v>204</v>
      </c>
      <c r="G136" s="71">
        <f>hidden1!D116</f>
        <v>0</v>
      </c>
      <c r="H136" s="71">
        <f>hidden1!E116</f>
        <v>0</v>
      </c>
    </row>
    <row r="137" spans="1:8" s="97" customFormat="1" ht="117.75" customHeight="1" x14ac:dyDescent="0.25">
      <c r="A137" s="80" t="s">
        <v>793</v>
      </c>
      <c r="B137" s="68" t="s">
        <v>855</v>
      </c>
      <c r="C137" s="68">
        <v>1546</v>
      </c>
      <c r="D137" s="71">
        <f>hidden1!B117</f>
        <v>-54915</v>
      </c>
      <c r="E137" s="71">
        <f t="shared" si="3"/>
        <v>102728</v>
      </c>
      <c r="F137" s="68" t="s">
        <v>204</v>
      </c>
      <c r="G137" s="71">
        <f>hidden1!D117</f>
        <v>102728</v>
      </c>
      <c r="H137" s="71">
        <f>hidden1!E117</f>
        <v>102728</v>
      </c>
    </row>
    <row r="138" spans="1:8" s="97" customFormat="1" ht="64.349999999999994" customHeight="1" x14ac:dyDescent="0.25">
      <c r="A138" s="80" t="s">
        <v>302</v>
      </c>
      <c r="B138" s="68" t="s">
        <v>65</v>
      </c>
      <c r="C138" s="68">
        <v>1550</v>
      </c>
      <c r="D138" s="71">
        <f>hidden1!B118</f>
        <v>-342</v>
      </c>
      <c r="E138" s="71">
        <f t="shared" si="3"/>
        <v>543</v>
      </c>
      <c r="F138" s="68" t="s">
        <v>204</v>
      </c>
      <c r="G138" s="71">
        <f>hidden1!D118</f>
        <v>543</v>
      </c>
      <c r="H138" s="71">
        <f>hidden1!E118</f>
        <v>543</v>
      </c>
    </row>
    <row r="139" spans="1:8" s="97" customFormat="1" ht="63.75" customHeight="1" x14ac:dyDescent="0.25">
      <c r="A139" s="80" t="s">
        <v>303</v>
      </c>
      <c r="B139" s="68" t="s">
        <v>66</v>
      </c>
      <c r="C139" s="68">
        <v>1560</v>
      </c>
      <c r="D139" s="71">
        <f>hidden1!B119</f>
        <v>-156822</v>
      </c>
      <c r="E139" s="71">
        <f t="shared" si="3"/>
        <v>197262</v>
      </c>
      <c r="F139" s="68" t="s">
        <v>204</v>
      </c>
      <c r="G139" s="71">
        <f>hidden1!D119</f>
        <v>197262</v>
      </c>
      <c r="H139" s="71">
        <f>hidden1!E119</f>
        <v>197262</v>
      </c>
    </row>
    <row r="140" spans="1:8" s="97" customFormat="1" ht="66.599999999999994" customHeight="1" x14ac:dyDescent="0.25">
      <c r="A140" s="80" t="s">
        <v>304</v>
      </c>
      <c r="B140" s="68" t="s">
        <v>305</v>
      </c>
      <c r="C140" s="68">
        <v>1565</v>
      </c>
      <c r="D140" s="71">
        <f>hidden1!B120</f>
        <v>-112390</v>
      </c>
      <c r="E140" s="71">
        <f t="shared" si="3"/>
        <v>199202</v>
      </c>
      <c r="F140" s="68" t="s">
        <v>204</v>
      </c>
      <c r="G140" s="71">
        <f>hidden1!D120</f>
        <v>199202</v>
      </c>
      <c r="H140" s="71">
        <f>hidden1!E120</f>
        <v>199202</v>
      </c>
    </row>
    <row r="141" spans="1:8" ht="20.399999999999999" customHeight="1" x14ac:dyDescent="0.25">
      <c r="A141" s="98" t="s">
        <v>306</v>
      </c>
      <c r="B141" s="68" t="s">
        <v>67</v>
      </c>
      <c r="C141" s="68">
        <v>1570</v>
      </c>
      <c r="D141" s="71">
        <f>hidden1!B121</f>
        <v>1015548178</v>
      </c>
      <c r="E141" s="71">
        <f t="shared" si="3"/>
        <v>631733570</v>
      </c>
      <c r="F141" s="68" t="s">
        <v>204</v>
      </c>
      <c r="G141" s="71">
        <f>hidden1!D121</f>
        <v>631733570</v>
      </c>
      <c r="H141" s="71">
        <f>hidden1!E121</f>
        <v>5402995</v>
      </c>
    </row>
    <row r="142" spans="1:8" ht="14.4" customHeight="1" x14ac:dyDescent="0.25">
      <c r="A142" s="79" t="s">
        <v>177</v>
      </c>
      <c r="B142" s="68"/>
      <c r="C142" s="68"/>
      <c r="D142" s="68"/>
      <c r="E142" s="68"/>
      <c r="F142" s="68"/>
      <c r="G142" s="68"/>
      <c r="H142" s="68"/>
    </row>
    <row r="143" spans="1:8" ht="33.6" customHeight="1" x14ac:dyDescent="0.25">
      <c r="A143" s="80" t="s">
        <v>307</v>
      </c>
      <c r="B143" s="68" t="s">
        <v>68</v>
      </c>
      <c r="C143" s="68">
        <v>1575</v>
      </c>
      <c r="D143" s="71">
        <f>hidden1!B122</f>
        <v>829391399</v>
      </c>
      <c r="E143" s="71">
        <f>G143</f>
        <v>535927045</v>
      </c>
      <c r="F143" s="68" t="s">
        <v>204</v>
      </c>
      <c r="G143" s="71">
        <f>hidden1!D122</f>
        <v>535927045</v>
      </c>
      <c r="H143" s="71">
        <f>hidden1!E122</f>
        <v>4955203</v>
      </c>
    </row>
    <row r="144" spans="1:8" ht="33.6" customHeight="1" x14ac:dyDescent="0.25">
      <c r="A144" s="80" t="s">
        <v>308</v>
      </c>
      <c r="B144" s="68" t="s">
        <v>69</v>
      </c>
      <c r="C144" s="68">
        <v>1580</v>
      </c>
      <c r="D144" s="71">
        <f>hidden1!B123</f>
        <v>186156779</v>
      </c>
      <c r="E144" s="71">
        <f>G144</f>
        <v>95806525</v>
      </c>
      <c r="F144" s="68" t="s">
        <v>204</v>
      </c>
      <c r="G144" s="71">
        <f>hidden1!D123</f>
        <v>95806525</v>
      </c>
      <c r="H144" s="71">
        <f>hidden1!E123</f>
        <v>447792</v>
      </c>
    </row>
    <row r="145" spans="1:8" ht="22.35" customHeight="1" x14ac:dyDescent="0.25">
      <c r="A145" s="78" t="s">
        <v>309</v>
      </c>
      <c r="B145" s="68" t="s">
        <v>70</v>
      </c>
      <c r="C145" s="68">
        <v>1590</v>
      </c>
      <c r="D145" s="71">
        <f>hidden1!B124</f>
        <v>-389020</v>
      </c>
      <c r="E145" s="71">
        <f>G145</f>
        <v>37335563</v>
      </c>
      <c r="F145" s="68" t="s">
        <v>204</v>
      </c>
      <c r="G145" s="71">
        <f>hidden1!D124</f>
        <v>37335563</v>
      </c>
      <c r="H145" s="71">
        <f>hidden1!E124</f>
        <v>2133900</v>
      </c>
    </row>
    <row r="146" spans="1:8" ht="14.1" customHeight="1" x14ac:dyDescent="0.25">
      <c r="A146" s="79" t="s">
        <v>177</v>
      </c>
      <c r="B146" s="68"/>
      <c r="C146" s="68"/>
      <c r="D146" s="68"/>
      <c r="E146" s="68"/>
      <c r="F146" s="68"/>
      <c r="G146" s="68"/>
      <c r="H146" s="68"/>
    </row>
    <row r="147" spans="1:8" ht="20.399999999999999" customHeight="1" x14ac:dyDescent="0.25">
      <c r="A147" s="99" t="s">
        <v>310</v>
      </c>
      <c r="B147" s="68" t="s">
        <v>71</v>
      </c>
      <c r="C147" s="68">
        <v>1595</v>
      </c>
      <c r="D147" s="71">
        <f>hidden1!B125</f>
        <v>708359</v>
      </c>
      <c r="E147" s="71">
        <f>G147</f>
        <v>20123878</v>
      </c>
      <c r="F147" s="68" t="s">
        <v>204</v>
      </c>
      <c r="G147" s="71">
        <f>hidden1!D125</f>
        <v>20123878</v>
      </c>
      <c r="H147" s="71">
        <f>hidden1!E125</f>
        <v>1093548</v>
      </c>
    </row>
    <row r="148" spans="1:8" ht="23.4" customHeight="1" x14ac:dyDescent="0.25">
      <c r="A148" s="99" t="s">
        <v>311</v>
      </c>
      <c r="B148" s="68" t="s">
        <v>72</v>
      </c>
      <c r="C148" s="68">
        <v>1600</v>
      </c>
      <c r="D148" s="71">
        <f>hidden1!B126</f>
        <v>-1097379</v>
      </c>
      <c r="E148" s="71">
        <f>G148</f>
        <v>17211685</v>
      </c>
      <c r="F148" s="68" t="s">
        <v>204</v>
      </c>
      <c r="G148" s="71">
        <f>hidden1!D126</f>
        <v>17211685</v>
      </c>
      <c r="H148" s="71">
        <f>hidden1!E126</f>
        <v>1040352</v>
      </c>
    </row>
    <row r="149" spans="1:8" ht="20.100000000000001" customHeight="1" x14ac:dyDescent="0.25">
      <c r="A149" s="78" t="s">
        <v>312</v>
      </c>
      <c r="B149" s="68" t="s">
        <v>313</v>
      </c>
      <c r="C149" s="68">
        <v>1610</v>
      </c>
      <c r="D149" s="71">
        <f>hidden1!B127</f>
        <v>732911</v>
      </c>
      <c r="E149" s="71">
        <f>G149</f>
        <v>693525</v>
      </c>
      <c r="F149" s="68" t="s">
        <v>204</v>
      </c>
      <c r="G149" s="71">
        <f>hidden1!D127</f>
        <v>693525</v>
      </c>
      <c r="H149" s="71">
        <f>hidden1!E127</f>
        <v>5222</v>
      </c>
    </row>
    <row r="150" spans="1:8" ht="21.6" customHeight="1" x14ac:dyDescent="0.25">
      <c r="A150" s="78" t="s">
        <v>799</v>
      </c>
      <c r="B150" s="68" t="s">
        <v>73</v>
      </c>
      <c r="C150" s="68">
        <v>1620</v>
      </c>
      <c r="D150" s="71">
        <f>hidden1!B128</f>
        <v>-562662</v>
      </c>
      <c r="E150" s="71">
        <f>G150</f>
        <v>69887734</v>
      </c>
      <c r="F150" s="68" t="s">
        <v>204</v>
      </c>
      <c r="G150" s="71">
        <f>hidden1!D128</f>
        <v>69887734</v>
      </c>
      <c r="H150" s="71">
        <f>hidden1!E128</f>
        <v>53401472</v>
      </c>
    </row>
    <row r="151" spans="1:8" ht="15" customHeight="1" x14ac:dyDescent="0.25">
      <c r="A151" s="79" t="s">
        <v>208</v>
      </c>
      <c r="B151" s="68"/>
      <c r="C151" s="68"/>
      <c r="D151" s="68"/>
      <c r="E151" s="68"/>
      <c r="F151" s="68"/>
      <c r="G151" s="71"/>
      <c r="H151" s="71"/>
    </row>
    <row r="152" spans="1:8" ht="33.75" customHeight="1" x14ac:dyDescent="0.25">
      <c r="A152" s="100" t="s">
        <v>800</v>
      </c>
      <c r="B152" s="68" t="s">
        <v>890</v>
      </c>
      <c r="C152" s="68">
        <v>1622</v>
      </c>
      <c r="D152" s="71">
        <f>hidden1!B129</f>
        <v>6292</v>
      </c>
      <c r="E152" s="71">
        <f>G152</f>
        <v>67866826</v>
      </c>
      <c r="F152" s="68" t="s">
        <v>204</v>
      </c>
      <c r="G152" s="71">
        <f>hidden1!D129</f>
        <v>67866826</v>
      </c>
      <c r="H152" s="71">
        <f>hidden1!E129</f>
        <v>51390158</v>
      </c>
    </row>
    <row r="153" spans="1:8" ht="18" customHeight="1" x14ac:dyDescent="0.25">
      <c r="A153" s="79" t="s">
        <v>177</v>
      </c>
      <c r="B153" s="68"/>
      <c r="C153" s="68"/>
      <c r="D153" s="68"/>
      <c r="E153" s="68"/>
      <c r="F153" s="68"/>
      <c r="G153" s="68"/>
      <c r="H153" s="68"/>
    </row>
    <row r="154" spans="1:8" ht="68.400000000000006" customHeight="1" x14ac:dyDescent="0.25">
      <c r="A154" s="88" t="s">
        <v>314</v>
      </c>
      <c r="B154" s="68" t="s">
        <v>315</v>
      </c>
      <c r="C154" s="68">
        <v>1624</v>
      </c>
      <c r="D154" s="71">
        <f>hidden1!B130</f>
        <v>-1241</v>
      </c>
      <c r="E154" s="71">
        <f t="shared" ref="E154:E162" si="4">G154</f>
        <v>18051212</v>
      </c>
      <c r="F154" s="68" t="s">
        <v>204</v>
      </c>
      <c r="G154" s="71">
        <f>hidden1!D130</f>
        <v>18051212</v>
      </c>
      <c r="H154" s="71">
        <f>hidden1!E130</f>
        <v>1588280</v>
      </c>
    </row>
    <row r="155" spans="1:8" ht="48.15" customHeight="1" x14ac:dyDescent="0.25">
      <c r="A155" s="88" t="s">
        <v>316</v>
      </c>
      <c r="B155" s="68" t="s">
        <v>317</v>
      </c>
      <c r="C155" s="68">
        <v>1626</v>
      </c>
      <c r="D155" s="71">
        <f>hidden1!B131</f>
        <v>-31989</v>
      </c>
      <c r="E155" s="71">
        <f t="shared" si="4"/>
        <v>36041690</v>
      </c>
      <c r="F155" s="68" t="s">
        <v>204</v>
      </c>
      <c r="G155" s="71">
        <f>hidden1!D131</f>
        <v>36041690</v>
      </c>
      <c r="H155" s="71">
        <f>hidden1!E131</f>
        <v>36027985</v>
      </c>
    </row>
    <row r="156" spans="1:8" ht="48.15" customHeight="1" x14ac:dyDescent="0.25">
      <c r="A156" s="88" t="s">
        <v>795</v>
      </c>
      <c r="B156" s="68" t="s">
        <v>794</v>
      </c>
      <c r="C156" s="68">
        <v>1628</v>
      </c>
      <c r="D156" s="71">
        <f>hidden1!B132</f>
        <v>-15980</v>
      </c>
      <c r="E156" s="71">
        <f t="shared" si="4"/>
        <v>1605446</v>
      </c>
      <c r="F156" s="68" t="s">
        <v>204</v>
      </c>
      <c r="G156" s="71">
        <f>hidden1!D132</f>
        <v>1605446</v>
      </c>
      <c r="H156" s="71">
        <f>hidden1!E132</f>
        <v>1605446</v>
      </c>
    </row>
    <row r="157" spans="1:8" ht="63.75" customHeight="1" x14ac:dyDescent="0.25">
      <c r="A157" s="88" t="s">
        <v>318</v>
      </c>
      <c r="B157" s="68" t="s">
        <v>319</v>
      </c>
      <c r="C157" s="68">
        <v>1634</v>
      </c>
      <c r="D157" s="71">
        <f>hidden1!B133</f>
        <v>-24796</v>
      </c>
      <c r="E157" s="71">
        <f t="shared" si="4"/>
        <v>1365384</v>
      </c>
      <c r="F157" s="68" t="s">
        <v>204</v>
      </c>
      <c r="G157" s="71">
        <f>hidden1!D133</f>
        <v>1365384</v>
      </c>
      <c r="H157" s="71">
        <f>hidden1!E133</f>
        <v>1365384</v>
      </c>
    </row>
    <row r="158" spans="1:8" ht="48.15" customHeight="1" x14ac:dyDescent="0.25">
      <c r="A158" s="88" t="s">
        <v>320</v>
      </c>
      <c r="B158" s="68" t="s">
        <v>321</v>
      </c>
      <c r="C158" s="68">
        <v>1635</v>
      </c>
      <c r="D158" s="71">
        <f>hidden1!B134</f>
        <v>0</v>
      </c>
      <c r="E158" s="71">
        <f t="shared" si="4"/>
        <v>20</v>
      </c>
      <c r="F158" s="68" t="s">
        <v>204</v>
      </c>
      <c r="G158" s="71">
        <f>hidden1!D134</f>
        <v>20</v>
      </c>
      <c r="H158" s="71">
        <f>hidden1!E134</f>
        <v>0</v>
      </c>
    </row>
    <row r="159" spans="1:8" ht="50.4" customHeight="1" x14ac:dyDescent="0.25">
      <c r="A159" s="88" t="s">
        <v>322</v>
      </c>
      <c r="B159" s="68" t="s">
        <v>323</v>
      </c>
      <c r="C159" s="68">
        <v>1636</v>
      </c>
      <c r="D159" s="71">
        <f>hidden1!B135</f>
        <v>10074</v>
      </c>
      <c r="E159" s="71">
        <f t="shared" si="4"/>
        <v>132372</v>
      </c>
      <c r="F159" s="68" t="s">
        <v>204</v>
      </c>
      <c r="G159" s="71">
        <f>hidden1!D135</f>
        <v>132372</v>
      </c>
      <c r="H159" s="71">
        <f>hidden1!E135</f>
        <v>132372</v>
      </c>
    </row>
    <row r="160" spans="1:8" ht="49.35" customHeight="1" x14ac:dyDescent="0.25">
      <c r="A160" s="88" t="s">
        <v>324</v>
      </c>
      <c r="B160" s="68" t="s">
        <v>325</v>
      </c>
      <c r="C160" s="68">
        <v>1637</v>
      </c>
      <c r="D160" s="71">
        <f>hidden1!B136</f>
        <v>75308</v>
      </c>
      <c r="E160" s="71">
        <f t="shared" si="4"/>
        <v>6186617</v>
      </c>
      <c r="F160" s="68" t="s">
        <v>204</v>
      </c>
      <c r="G160" s="71">
        <f>hidden1!D136</f>
        <v>6186617</v>
      </c>
      <c r="H160" s="71">
        <f>hidden1!E136</f>
        <v>6186617</v>
      </c>
    </row>
    <row r="161" spans="1:8" ht="49.35" customHeight="1" x14ac:dyDescent="0.25">
      <c r="A161" s="88" t="s">
        <v>326</v>
      </c>
      <c r="B161" s="68" t="s">
        <v>327</v>
      </c>
      <c r="C161" s="68">
        <v>1638</v>
      </c>
      <c r="D161" s="71">
        <f>hidden1!B137</f>
        <v>-5084</v>
      </c>
      <c r="E161" s="71">
        <f t="shared" si="4"/>
        <v>4484085</v>
      </c>
      <c r="F161" s="68" t="s">
        <v>204</v>
      </c>
      <c r="G161" s="71">
        <f>hidden1!D137</f>
        <v>4484085</v>
      </c>
      <c r="H161" s="71">
        <f>hidden1!E137</f>
        <v>4484074</v>
      </c>
    </row>
    <row r="162" spans="1:8" ht="32.4" customHeight="1" x14ac:dyDescent="0.25">
      <c r="A162" s="100" t="s">
        <v>796</v>
      </c>
      <c r="B162" s="68" t="s">
        <v>328</v>
      </c>
      <c r="C162" s="68">
        <v>1639</v>
      </c>
      <c r="D162" s="71">
        <f>hidden1!B138</f>
        <v>-568954</v>
      </c>
      <c r="E162" s="71">
        <f t="shared" si="4"/>
        <v>2020908</v>
      </c>
      <c r="F162" s="68" t="s">
        <v>204</v>
      </c>
      <c r="G162" s="71">
        <f>hidden1!D138</f>
        <v>2020908</v>
      </c>
      <c r="H162" s="71">
        <f>hidden1!E138</f>
        <v>2011314</v>
      </c>
    </row>
    <row r="163" spans="1:8" ht="18" customHeight="1" x14ac:dyDescent="0.25">
      <c r="A163" s="79" t="s">
        <v>177</v>
      </c>
      <c r="B163" s="68"/>
      <c r="C163" s="68"/>
      <c r="D163" s="68"/>
      <c r="E163" s="68"/>
      <c r="F163" s="68"/>
      <c r="G163" s="71"/>
      <c r="H163" s="71"/>
    </row>
    <row r="164" spans="1:8" ht="62.4" customHeight="1" x14ac:dyDescent="0.25">
      <c r="A164" s="88" t="s">
        <v>329</v>
      </c>
      <c r="B164" s="68" t="s">
        <v>330</v>
      </c>
      <c r="C164" s="68">
        <v>1640</v>
      </c>
      <c r="D164" s="71">
        <f>hidden1!B139</f>
        <v>-18268</v>
      </c>
      <c r="E164" s="71">
        <f t="shared" ref="E164:E171" si="5">G164</f>
        <v>45807</v>
      </c>
      <c r="F164" s="68" t="s">
        <v>204</v>
      </c>
      <c r="G164" s="71">
        <f>hidden1!D139</f>
        <v>45807</v>
      </c>
      <c r="H164" s="71">
        <f>hidden1!E139</f>
        <v>36529</v>
      </c>
    </row>
    <row r="165" spans="1:8" ht="49.35" customHeight="1" x14ac:dyDescent="0.25">
      <c r="A165" s="88" t="s">
        <v>331</v>
      </c>
      <c r="B165" s="68" t="s">
        <v>332</v>
      </c>
      <c r="C165" s="68">
        <v>1641</v>
      </c>
      <c r="D165" s="71">
        <f>hidden1!B140</f>
        <v>-282882</v>
      </c>
      <c r="E165" s="71">
        <f t="shared" si="5"/>
        <v>1348717</v>
      </c>
      <c r="F165" s="68" t="s">
        <v>204</v>
      </c>
      <c r="G165" s="71">
        <f>hidden1!D140</f>
        <v>1348717</v>
      </c>
      <c r="H165" s="71">
        <f>hidden1!E140</f>
        <v>1348401</v>
      </c>
    </row>
    <row r="166" spans="1:8" ht="64.5" customHeight="1" x14ac:dyDescent="0.25">
      <c r="A166" s="88" t="s">
        <v>333</v>
      </c>
      <c r="B166" s="68" t="s">
        <v>334</v>
      </c>
      <c r="C166" s="68">
        <v>1642</v>
      </c>
      <c r="D166" s="71">
        <f>hidden1!B141</f>
        <v>-52440</v>
      </c>
      <c r="E166" s="71">
        <f t="shared" si="5"/>
        <v>29594</v>
      </c>
      <c r="F166" s="68" t="s">
        <v>204</v>
      </c>
      <c r="G166" s="71">
        <f>hidden1!D141</f>
        <v>29594</v>
      </c>
      <c r="H166" s="71">
        <f>hidden1!E141</f>
        <v>29594</v>
      </c>
    </row>
    <row r="167" spans="1:8" ht="50.1" customHeight="1" x14ac:dyDescent="0.25">
      <c r="A167" s="88" t="s">
        <v>335</v>
      </c>
      <c r="B167" s="68" t="s">
        <v>336</v>
      </c>
      <c r="C167" s="68">
        <v>1643</v>
      </c>
      <c r="D167" s="71">
        <f>hidden1!B142</f>
        <v>0</v>
      </c>
      <c r="E167" s="71">
        <f t="shared" si="5"/>
        <v>0</v>
      </c>
      <c r="F167" s="68" t="s">
        <v>204</v>
      </c>
      <c r="G167" s="71">
        <f>hidden1!D142</f>
        <v>0</v>
      </c>
      <c r="H167" s="71">
        <f>hidden1!E142</f>
        <v>0</v>
      </c>
    </row>
    <row r="168" spans="1:8" ht="49.35" customHeight="1" x14ac:dyDescent="0.25">
      <c r="A168" s="88" t="s">
        <v>337</v>
      </c>
      <c r="B168" s="68" t="s">
        <v>338</v>
      </c>
      <c r="C168" s="68">
        <v>1644</v>
      </c>
      <c r="D168" s="71">
        <f>hidden1!B143</f>
        <v>-529</v>
      </c>
      <c r="E168" s="71">
        <f t="shared" si="5"/>
        <v>2145</v>
      </c>
      <c r="F168" s="68" t="s">
        <v>204</v>
      </c>
      <c r="G168" s="71">
        <f>hidden1!D143</f>
        <v>2145</v>
      </c>
      <c r="H168" s="71">
        <f>hidden1!E143</f>
        <v>2145</v>
      </c>
    </row>
    <row r="169" spans="1:8" ht="64.5" customHeight="1" x14ac:dyDescent="0.25">
      <c r="A169" s="88" t="s">
        <v>339</v>
      </c>
      <c r="B169" s="68" t="s">
        <v>340</v>
      </c>
      <c r="C169" s="68">
        <v>1645</v>
      </c>
      <c r="D169" s="71">
        <f>hidden1!B144</f>
        <v>-120406</v>
      </c>
      <c r="E169" s="71">
        <f t="shared" si="5"/>
        <v>248769</v>
      </c>
      <c r="F169" s="68" t="s">
        <v>204</v>
      </c>
      <c r="G169" s="71">
        <f>hidden1!D144</f>
        <v>248769</v>
      </c>
      <c r="H169" s="71">
        <f>hidden1!E144</f>
        <v>248769</v>
      </c>
    </row>
    <row r="170" spans="1:8" ht="58.5" customHeight="1" x14ac:dyDescent="0.25">
      <c r="A170" s="88" t="s">
        <v>341</v>
      </c>
      <c r="B170" s="68" t="s">
        <v>342</v>
      </c>
      <c r="C170" s="68">
        <v>1646</v>
      </c>
      <c r="D170" s="71">
        <f>hidden1!B145</f>
        <v>-46568</v>
      </c>
      <c r="E170" s="71">
        <f t="shared" si="5"/>
        <v>215336</v>
      </c>
      <c r="F170" s="68" t="s">
        <v>204</v>
      </c>
      <c r="G170" s="71">
        <f>hidden1!D145</f>
        <v>215336</v>
      </c>
      <c r="H170" s="71">
        <f>hidden1!E145</f>
        <v>215336</v>
      </c>
    </row>
    <row r="171" spans="1:8" ht="60.75" customHeight="1" x14ac:dyDescent="0.25">
      <c r="A171" s="88" t="s">
        <v>797</v>
      </c>
      <c r="B171" s="68" t="s">
        <v>865</v>
      </c>
      <c r="C171" s="68">
        <v>1648</v>
      </c>
      <c r="D171" s="71">
        <f>hidden1!B146</f>
        <v>-47861</v>
      </c>
      <c r="E171" s="71">
        <f t="shared" si="5"/>
        <v>130540</v>
      </c>
      <c r="F171" s="68" t="s">
        <v>204</v>
      </c>
      <c r="G171" s="71">
        <f>hidden1!D146</f>
        <v>130540</v>
      </c>
      <c r="H171" s="71">
        <f>hidden1!E146</f>
        <v>130540</v>
      </c>
    </row>
    <row r="172" spans="1:8" ht="55.35" customHeight="1" x14ac:dyDescent="0.25">
      <c r="A172" s="82" t="s">
        <v>1089</v>
      </c>
      <c r="B172" s="68" t="s">
        <v>74</v>
      </c>
      <c r="C172" s="68">
        <v>1720</v>
      </c>
      <c r="D172" s="71">
        <f>hidden1!B147</f>
        <v>3580883616</v>
      </c>
      <c r="E172" s="71">
        <f>F172+G172</f>
        <v>3550367514</v>
      </c>
      <c r="F172" s="71">
        <f>hidden1!C147</f>
        <v>3468716061</v>
      </c>
      <c r="G172" s="71">
        <f>hidden1!D147</f>
        <v>81651453</v>
      </c>
      <c r="H172" s="71">
        <f>hidden1!E147</f>
        <v>1629079</v>
      </c>
    </row>
    <row r="173" spans="1:8" ht="57.6" customHeight="1" x14ac:dyDescent="0.25">
      <c r="A173" s="98" t="s">
        <v>952</v>
      </c>
      <c r="B173" s="68" t="s">
        <v>75</v>
      </c>
      <c r="C173" s="68">
        <v>1730</v>
      </c>
      <c r="D173" s="71">
        <f>hidden1!B148</f>
        <v>3153911599</v>
      </c>
      <c r="E173" s="71">
        <f>F173+G173</f>
        <v>3123283268</v>
      </c>
      <c r="F173" s="71">
        <f>hidden1!C148</f>
        <v>3047405087</v>
      </c>
      <c r="G173" s="71">
        <f>hidden1!D148</f>
        <v>75878181</v>
      </c>
      <c r="H173" s="71">
        <f>hidden1!E148</f>
        <v>1627957</v>
      </c>
    </row>
    <row r="174" spans="1:8" ht="15" customHeight="1" x14ac:dyDescent="0.25">
      <c r="A174" s="79" t="s">
        <v>208</v>
      </c>
      <c r="B174" s="68"/>
      <c r="C174" s="68"/>
      <c r="D174" s="68"/>
      <c r="E174" s="68"/>
      <c r="F174" s="68"/>
      <c r="G174" s="68"/>
      <c r="H174" s="68"/>
    </row>
    <row r="175" spans="1:8" ht="32.25" customHeight="1" x14ac:dyDescent="0.25">
      <c r="A175" s="100" t="s">
        <v>343</v>
      </c>
      <c r="B175" s="68" t="s">
        <v>76</v>
      </c>
      <c r="C175" s="68">
        <v>1740</v>
      </c>
      <c r="D175" s="71">
        <f>hidden1!B149</f>
        <v>2969308854</v>
      </c>
      <c r="E175" s="71">
        <f>F175</f>
        <v>2946911388</v>
      </c>
      <c r="F175" s="71">
        <f>hidden1!C149</f>
        <v>2946911388</v>
      </c>
      <c r="G175" s="68" t="s">
        <v>204</v>
      </c>
      <c r="H175" s="68" t="s">
        <v>204</v>
      </c>
    </row>
    <row r="176" spans="1:8" ht="17.399999999999999" customHeight="1" x14ac:dyDescent="0.25">
      <c r="A176" s="79" t="s">
        <v>177</v>
      </c>
      <c r="B176" s="68"/>
      <c r="C176" s="68"/>
      <c r="D176" s="68"/>
      <c r="E176" s="68"/>
      <c r="F176" s="68"/>
      <c r="G176" s="68"/>
      <c r="H176" s="68"/>
    </row>
    <row r="177" spans="1:8" ht="15" customHeight="1" x14ac:dyDescent="0.25">
      <c r="A177" s="87" t="s">
        <v>344</v>
      </c>
      <c r="B177" s="68" t="s">
        <v>77</v>
      </c>
      <c r="C177" s="68">
        <v>1745</v>
      </c>
      <c r="D177" s="71">
        <f>hidden1!B150</f>
        <v>2313090321</v>
      </c>
      <c r="E177" s="71">
        <f>F177</f>
        <v>2291325803</v>
      </c>
      <c r="F177" s="71">
        <f>hidden1!C150</f>
        <v>2291325803</v>
      </c>
      <c r="G177" s="68" t="s">
        <v>204</v>
      </c>
      <c r="H177" s="68" t="s">
        <v>204</v>
      </c>
    </row>
    <row r="178" spans="1:8" ht="34.35" customHeight="1" x14ac:dyDescent="0.25">
      <c r="A178" s="87" t="s">
        <v>345</v>
      </c>
      <c r="B178" s="68" t="s">
        <v>78</v>
      </c>
      <c r="C178" s="68">
        <v>1750</v>
      </c>
      <c r="D178" s="71">
        <f>hidden1!B151</f>
        <v>498545405</v>
      </c>
      <c r="E178" s="71">
        <f>F178</f>
        <v>498649655</v>
      </c>
      <c r="F178" s="71">
        <f>hidden1!C151</f>
        <v>498649655</v>
      </c>
      <c r="G178" s="68" t="s">
        <v>204</v>
      </c>
      <c r="H178" s="68" t="s">
        <v>204</v>
      </c>
    </row>
    <row r="179" spans="1:8" ht="35.1" customHeight="1" x14ac:dyDescent="0.25">
      <c r="A179" s="87" t="s">
        <v>346</v>
      </c>
      <c r="B179" s="68" t="s">
        <v>79</v>
      </c>
      <c r="C179" s="68">
        <v>1755</v>
      </c>
      <c r="D179" s="71">
        <f>hidden1!B152</f>
        <v>157673128</v>
      </c>
      <c r="E179" s="71">
        <f>F179</f>
        <v>156935930</v>
      </c>
      <c r="F179" s="71">
        <f>hidden1!C152</f>
        <v>156935930</v>
      </c>
      <c r="G179" s="68" t="s">
        <v>204</v>
      </c>
      <c r="H179" s="68" t="s">
        <v>204</v>
      </c>
    </row>
    <row r="180" spans="1:8" ht="36.75" customHeight="1" x14ac:dyDescent="0.25">
      <c r="A180" s="80" t="s">
        <v>347</v>
      </c>
      <c r="B180" s="68" t="s">
        <v>80</v>
      </c>
      <c r="C180" s="68">
        <v>1760</v>
      </c>
      <c r="D180" s="71">
        <f>hidden1!B153</f>
        <v>7176119</v>
      </c>
      <c r="E180" s="71">
        <f>G180</f>
        <v>6537399</v>
      </c>
      <c r="F180" s="68" t="s">
        <v>204</v>
      </c>
      <c r="G180" s="71">
        <f>hidden1!D153</f>
        <v>6537399</v>
      </c>
      <c r="H180" s="71">
        <f>hidden1!E153</f>
        <v>619080</v>
      </c>
    </row>
    <row r="181" spans="1:8" ht="188.25" customHeight="1" x14ac:dyDescent="0.25">
      <c r="A181" s="80" t="s">
        <v>949</v>
      </c>
      <c r="B181" s="68" t="s">
        <v>950</v>
      </c>
      <c r="C181" s="68">
        <v>1761</v>
      </c>
      <c r="D181" s="71">
        <f>hidden1!B154</f>
        <v>22656270</v>
      </c>
      <c r="E181" s="71">
        <f>F181+G181</f>
        <v>22656270</v>
      </c>
      <c r="F181" s="71">
        <f>hidden1!C154</f>
        <v>10421884</v>
      </c>
      <c r="G181" s="71">
        <f>hidden1!D154</f>
        <v>12234386</v>
      </c>
      <c r="H181" s="71">
        <f>hidden1!E154</f>
        <v>0</v>
      </c>
    </row>
    <row r="182" spans="1:8" ht="54" customHeight="1" x14ac:dyDescent="0.25">
      <c r="A182" s="80" t="s">
        <v>891</v>
      </c>
      <c r="B182" s="68" t="s">
        <v>892</v>
      </c>
      <c r="C182" s="68">
        <v>1762</v>
      </c>
      <c r="D182" s="71">
        <f>hidden1!B155</f>
        <v>20581254</v>
      </c>
      <c r="E182" s="71">
        <f>F182+G182</f>
        <v>19921808</v>
      </c>
      <c r="F182" s="71">
        <f>hidden1!C155</f>
        <v>16535101</v>
      </c>
      <c r="G182" s="71">
        <f>hidden1!D155</f>
        <v>3386707</v>
      </c>
      <c r="H182" s="71">
        <f>hidden1!E155</f>
        <v>14997</v>
      </c>
    </row>
    <row r="183" spans="1:8" ht="37.65" customHeight="1" x14ac:dyDescent="0.25">
      <c r="A183" s="80" t="s">
        <v>893</v>
      </c>
      <c r="B183" s="68" t="s">
        <v>894</v>
      </c>
      <c r="C183" s="68">
        <v>1763</v>
      </c>
      <c r="D183" s="71">
        <f>hidden1!B156</f>
        <v>2207977</v>
      </c>
      <c r="E183" s="71">
        <f>F183+G183</f>
        <v>2204971</v>
      </c>
      <c r="F183" s="71">
        <f>hidden1!C156</f>
        <v>1830126</v>
      </c>
      <c r="G183" s="71">
        <f>hidden1!D156</f>
        <v>374845</v>
      </c>
      <c r="H183" s="71">
        <f>hidden1!E156</f>
        <v>0</v>
      </c>
    </row>
    <row r="184" spans="1:8" ht="93" customHeight="1" x14ac:dyDescent="0.25">
      <c r="A184" s="80" t="s">
        <v>895</v>
      </c>
      <c r="B184" s="68" t="s">
        <v>896</v>
      </c>
      <c r="C184" s="68">
        <v>1764</v>
      </c>
      <c r="D184" s="71">
        <f>hidden1!B157</f>
        <v>26406272</v>
      </c>
      <c r="E184" s="71">
        <f t="shared" ref="E184:E190" si="6">F184+G184</f>
        <v>26415136</v>
      </c>
      <c r="F184" s="71">
        <f>hidden1!C157</f>
        <v>21924563</v>
      </c>
      <c r="G184" s="71">
        <f>hidden1!D157</f>
        <v>4490573</v>
      </c>
      <c r="H184" s="71">
        <f>hidden1!E157</f>
        <v>0</v>
      </c>
    </row>
    <row r="185" spans="1:8" ht="36.75" customHeight="1" x14ac:dyDescent="0.25">
      <c r="A185" s="80" t="s">
        <v>897</v>
      </c>
      <c r="B185" s="68" t="s">
        <v>898</v>
      </c>
      <c r="C185" s="68">
        <v>1765</v>
      </c>
      <c r="D185" s="71">
        <f>hidden1!B158</f>
        <v>19463264</v>
      </c>
      <c r="E185" s="71">
        <f t="shared" si="6"/>
        <v>18399596</v>
      </c>
      <c r="F185" s="71">
        <f>hidden1!C158</f>
        <v>12879717</v>
      </c>
      <c r="G185" s="71">
        <f>hidden1!D158</f>
        <v>5519879</v>
      </c>
      <c r="H185" s="71">
        <f>hidden1!E158</f>
        <v>0</v>
      </c>
    </row>
    <row r="186" spans="1:8" ht="57" customHeight="1" x14ac:dyDescent="0.25">
      <c r="A186" s="80" t="s">
        <v>899</v>
      </c>
      <c r="B186" s="68" t="s">
        <v>900</v>
      </c>
      <c r="C186" s="68">
        <v>1766</v>
      </c>
      <c r="D186" s="71">
        <f>hidden1!B159</f>
        <v>5522316</v>
      </c>
      <c r="E186" s="71">
        <f t="shared" si="6"/>
        <v>4652254</v>
      </c>
      <c r="F186" s="71">
        <f>hidden1!C159</f>
        <v>3861370</v>
      </c>
      <c r="G186" s="71">
        <f>hidden1!D159</f>
        <v>790884</v>
      </c>
      <c r="H186" s="71">
        <f>hidden1!E159</f>
        <v>0</v>
      </c>
    </row>
    <row r="187" spans="1:8" ht="36.75" customHeight="1" x14ac:dyDescent="0.25">
      <c r="A187" s="80" t="s">
        <v>901</v>
      </c>
      <c r="B187" s="68" t="s">
        <v>902</v>
      </c>
      <c r="C187" s="68">
        <v>1767</v>
      </c>
      <c r="D187" s="71">
        <f>hidden1!B160</f>
        <v>1775295</v>
      </c>
      <c r="E187" s="71">
        <f t="shared" si="6"/>
        <v>1775295</v>
      </c>
      <c r="F187" s="71">
        <f>hidden1!C160</f>
        <v>1473495</v>
      </c>
      <c r="G187" s="71">
        <f>hidden1!D160</f>
        <v>301800</v>
      </c>
      <c r="H187" s="71">
        <f>hidden1!E160</f>
        <v>0</v>
      </c>
    </row>
    <row r="188" spans="1:8" ht="36.75" customHeight="1" x14ac:dyDescent="0.25">
      <c r="A188" s="80" t="s">
        <v>903</v>
      </c>
      <c r="B188" s="68" t="s">
        <v>904</v>
      </c>
      <c r="C188" s="68">
        <v>1768</v>
      </c>
      <c r="D188" s="71">
        <f>hidden1!B161</f>
        <v>112325</v>
      </c>
      <c r="E188" s="71">
        <f t="shared" si="6"/>
        <v>107553</v>
      </c>
      <c r="F188" s="71">
        <f>hidden1!C161</f>
        <v>89269</v>
      </c>
      <c r="G188" s="71">
        <f>hidden1!D161</f>
        <v>18284</v>
      </c>
      <c r="H188" s="71">
        <f>hidden1!E161</f>
        <v>0</v>
      </c>
    </row>
    <row r="189" spans="1:8" ht="36.75" customHeight="1" x14ac:dyDescent="0.25">
      <c r="A189" s="80" t="s">
        <v>905</v>
      </c>
      <c r="B189" s="68" t="s">
        <v>906</v>
      </c>
      <c r="C189" s="68">
        <v>1769</v>
      </c>
      <c r="D189" s="71">
        <f>hidden1!B162</f>
        <v>193237</v>
      </c>
      <c r="E189" s="71">
        <f t="shared" si="6"/>
        <v>193237</v>
      </c>
      <c r="F189" s="71">
        <f>hidden1!C162</f>
        <v>160387</v>
      </c>
      <c r="G189" s="71">
        <f>hidden1!D162</f>
        <v>32850</v>
      </c>
      <c r="H189" s="71">
        <f>hidden1!E162</f>
        <v>0</v>
      </c>
    </row>
    <row r="190" spans="1:8" ht="164.4" customHeight="1" x14ac:dyDescent="0.25">
      <c r="A190" s="80" t="s">
        <v>907</v>
      </c>
      <c r="B190" s="68" t="s">
        <v>81</v>
      </c>
      <c r="C190" s="68">
        <v>1770</v>
      </c>
      <c r="D190" s="71">
        <f>hidden1!B163</f>
        <v>23997533</v>
      </c>
      <c r="E190" s="71">
        <f t="shared" si="6"/>
        <v>21250933</v>
      </c>
      <c r="F190" s="71">
        <f>hidden1!C163</f>
        <v>8500375</v>
      </c>
      <c r="G190" s="71">
        <f>hidden1!D163</f>
        <v>12750558</v>
      </c>
      <c r="H190" s="71">
        <f>hidden1!E163</f>
        <v>451991</v>
      </c>
    </row>
    <row r="191" spans="1:8" ht="199.35" customHeight="1" x14ac:dyDescent="0.25">
      <c r="A191" s="80" t="s">
        <v>951</v>
      </c>
      <c r="B191" s="68" t="s">
        <v>197</v>
      </c>
      <c r="C191" s="68">
        <v>1785</v>
      </c>
      <c r="D191" s="71">
        <f>hidden1!B164</f>
        <v>12664598</v>
      </c>
      <c r="E191" s="71">
        <f>G191</f>
        <v>12595799</v>
      </c>
      <c r="F191" s="68" t="s">
        <v>204</v>
      </c>
      <c r="G191" s="71">
        <f>hidden1!D164</f>
        <v>12595799</v>
      </c>
      <c r="H191" s="71">
        <f>hidden1!E164</f>
        <v>0</v>
      </c>
    </row>
    <row r="192" spans="1:8" ht="29.4" customHeight="1" x14ac:dyDescent="0.25">
      <c r="A192" s="80" t="s">
        <v>908</v>
      </c>
      <c r="B192" s="68" t="s">
        <v>124</v>
      </c>
      <c r="C192" s="68">
        <v>1788</v>
      </c>
      <c r="D192" s="71">
        <f>hidden1!B165</f>
        <v>24484348</v>
      </c>
      <c r="E192" s="71">
        <f>F192+G192</f>
        <v>23492415</v>
      </c>
      <c r="F192" s="71">
        <f>hidden1!C165</f>
        <v>9396964</v>
      </c>
      <c r="G192" s="71">
        <f>hidden1!D165</f>
        <v>14095451</v>
      </c>
      <c r="H192" s="71">
        <f>hidden1!E165</f>
        <v>263771</v>
      </c>
    </row>
    <row r="193" spans="1:8" ht="118.35" customHeight="1" x14ac:dyDescent="0.25">
      <c r="A193" s="80" t="s">
        <v>909</v>
      </c>
      <c r="B193" s="68" t="s">
        <v>798</v>
      </c>
      <c r="C193" s="68">
        <v>1791</v>
      </c>
      <c r="D193" s="71">
        <f>hidden1!B166</f>
        <v>17361937</v>
      </c>
      <c r="E193" s="71">
        <f>F193+G193</f>
        <v>16169214</v>
      </c>
      <c r="F193" s="71">
        <f>hidden1!C166</f>
        <v>13420448</v>
      </c>
      <c r="G193" s="71">
        <f>hidden1!D166</f>
        <v>2748766</v>
      </c>
      <c r="H193" s="71">
        <f>hidden1!E166</f>
        <v>278118</v>
      </c>
    </row>
    <row r="194" spans="1:8" ht="49.35" customHeight="1" x14ac:dyDescent="0.25">
      <c r="A194" s="98" t="s">
        <v>1102</v>
      </c>
      <c r="B194" s="68" t="s">
        <v>82</v>
      </c>
      <c r="C194" s="68">
        <v>1792</v>
      </c>
      <c r="D194" s="71">
        <f>hidden1!B167</f>
        <v>15734093</v>
      </c>
      <c r="E194" s="71">
        <f>F194+G194</f>
        <v>16574905</v>
      </c>
      <c r="F194" s="71">
        <f>hidden1!C167</f>
        <v>15822056</v>
      </c>
      <c r="G194" s="71">
        <f>hidden1!D167</f>
        <v>752849</v>
      </c>
      <c r="H194" s="71">
        <f>hidden1!E167</f>
        <v>0</v>
      </c>
    </row>
    <row r="195" spans="1:8" ht="19.350000000000001" customHeight="1" x14ac:dyDescent="0.25">
      <c r="A195" s="79" t="s">
        <v>208</v>
      </c>
      <c r="B195" s="68"/>
      <c r="C195" s="68"/>
      <c r="D195" s="68"/>
      <c r="E195" s="68"/>
      <c r="F195" s="71"/>
      <c r="G195" s="68"/>
      <c r="H195" s="68"/>
    </row>
    <row r="196" spans="1:8" ht="81.75" customHeight="1" x14ac:dyDescent="0.25">
      <c r="A196" s="100" t="s">
        <v>953</v>
      </c>
      <c r="B196" s="68" t="s">
        <v>954</v>
      </c>
      <c r="C196" s="68">
        <v>1796</v>
      </c>
      <c r="D196" s="71">
        <f>hidden1!B168</f>
        <v>1458321</v>
      </c>
      <c r="E196" s="71">
        <f>F196</f>
        <v>1517918</v>
      </c>
      <c r="F196" s="71">
        <f>hidden1!C168</f>
        <v>1517918</v>
      </c>
      <c r="G196" s="68" t="s">
        <v>204</v>
      </c>
      <c r="H196" s="68" t="s">
        <v>204</v>
      </c>
    </row>
    <row r="197" spans="1:8" ht="96" customHeight="1" x14ac:dyDescent="0.25">
      <c r="A197" s="100" t="s">
        <v>956</v>
      </c>
      <c r="B197" s="68" t="s">
        <v>955</v>
      </c>
      <c r="C197" s="68">
        <v>1801</v>
      </c>
      <c r="D197" s="71">
        <f>hidden1!B169</f>
        <v>14275772</v>
      </c>
      <c r="E197" s="71">
        <f>F197+G197</f>
        <v>15056987</v>
      </c>
      <c r="F197" s="71">
        <f>hidden1!C169</f>
        <v>14304138</v>
      </c>
      <c r="G197" s="71">
        <f>hidden1!D169</f>
        <v>752849</v>
      </c>
      <c r="H197" s="71">
        <f>hidden1!E169</f>
        <v>0</v>
      </c>
    </row>
    <row r="198" spans="1:8" ht="94.5" customHeight="1" x14ac:dyDescent="0.25">
      <c r="A198" s="100" t="s">
        <v>348</v>
      </c>
      <c r="B198" s="68" t="s">
        <v>83</v>
      </c>
      <c r="C198" s="68">
        <v>1805</v>
      </c>
      <c r="D198" s="71">
        <f>hidden1!B170</f>
        <v>0</v>
      </c>
      <c r="E198" s="71">
        <f>F198</f>
        <v>0</v>
      </c>
      <c r="F198" s="71">
        <f>hidden1!C170</f>
        <v>0</v>
      </c>
      <c r="G198" s="68" t="s">
        <v>204</v>
      </c>
      <c r="H198" s="68" t="s">
        <v>204</v>
      </c>
    </row>
    <row r="199" spans="1:8" ht="18" customHeight="1" x14ac:dyDescent="0.25">
      <c r="A199" s="98" t="s">
        <v>349</v>
      </c>
      <c r="B199" s="68" t="s">
        <v>84</v>
      </c>
      <c r="C199" s="68">
        <v>1810</v>
      </c>
      <c r="D199" s="71">
        <f>hidden1!B171</f>
        <v>2655604</v>
      </c>
      <c r="E199" s="71">
        <f>F199</f>
        <v>2190533</v>
      </c>
      <c r="F199" s="71">
        <f>hidden1!C171</f>
        <v>2190533</v>
      </c>
      <c r="G199" s="68" t="s">
        <v>204</v>
      </c>
      <c r="H199" s="68" t="s">
        <v>204</v>
      </c>
    </row>
    <row r="200" spans="1:8" ht="47.4" customHeight="1" x14ac:dyDescent="0.25">
      <c r="A200" s="98" t="s">
        <v>1090</v>
      </c>
      <c r="B200" s="68" t="s">
        <v>85</v>
      </c>
      <c r="C200" s="68">
        <v>1820</v>
      </c>
      <c r="D200" s="71">
        <f>hidden1!B172</f>
        <v>5849948</v>
      </c>
      <c r="E200" s="71">
        <f>F200+G200</f>
        <v>6263986</v>
      </c>
      <c r="F200" s="71">
        <f>hidden1!C172</f>
        <v>1243563</v>
      </c>
      <c r="G200" s="71">
        <f>hidden1!D172</f>
        <v>5020423</v>
      </c>
      <c r="H200" s="71">
        <f>hidden1!E172</f>
        <v>1122</v>
      </c>
    </row>
    <row r="201" spans="1:8" ht="20.100000000000001" customHeight="1" x14ac:dyDescent="0.25">
      <c r="A201" s="79" t="s">
        <v>208</v>
      </c>
      <c r="B201" s="68"/>
      <c r="C201" s="68"/>
      <c r="D201" s="68"/>
      <c r="E201" s="68"/>
      <c r="F201" s="68"/>
      <c r="G201" s="68"/>
      <c r="H201" s="68"/>
    </row>
    <row r="202" spans="1:8" ht="18" customHeight="1" x14ac:dyDescent="0.25">
      <c r="A202" s="100" t="s">
        <v>350</v>
      </c>
      <c r="B202" s="68" t="s">
        <v>86</v>
      </c>
      <c r="C202" s="68">
        <v>1825</v>
      </c>
      <c r="D202" s="71">
        <f>hidden1!B173</f>
        <v>57847</v>
      </c>
      <c r="E202" s="71">
        <f>G202</f>
        <v>46167</v>
      </c>
      <c r="F202" s="68" t="s">
        <v>204</v>
      </c>
      <c r="G202" s="71">
        <f>hidden1!D173</f>
        <v>46167</v>
      </c>
      <c r="H202" s="71">
        <f>hidden1!E173</f>
        <v>1016</v>
      </c>
    </row>
    <row r="203" spans="1:8" ht="50.4" customHeight="1" x14ac:dyDescent="0.25">
      <c r="A203" s="100" t="s">
        <v>351</v>
      </c>
      <c r="B203" s="68" t="s">
        <v>87</v>
      </c>
      <c r="C203" s="68">
        <v>1830</v>
      </c>
      <c r="D203" s="71">
        <f>hidden1!B174</f>
        <v>5758168</v>
      </c>
      <c r="E203" s="71">
        <f>F203+G203</f>
        <v>6118494</v>
      </c>
      <c r="F203" s="71">
        <f>hidden1!C174</f>
        <v>1223699</v>
      </c>
      <c r="G203" s="71">
        <f>hidden1!D174</f>
        <v>4894795</v>
      </c>
      <c r="H203" s="71">
        <f>hidden1!E174</f>
        <v>0</v>
      </c>
    </row>
    <row r="204" spans="1:8" ht="47.1" customHeight="1" x14ac:dyDescent="0.25">
      <c r="A204" s="100" t="s">
        <v>352</v>
      </c>
      <c r="B204" s="68" t="s">
        <v>88</v>
      </c>
      <c r="C204" s="68">
        <v>1835</v>
      </c>
      <c r="D204" s="71">
        <f>hidden1!B175</f>
        <v>33933</v>
      </c>
      <c r="E204" s="71">
        <f>F204+G204</f>
        <v>99325</v>
      </c>
      <c r="F204" s="71">
        <f>hidden1!C175</f>
        <v>19864</v>
      </c>
      <c r="G204" s="71">
        <f>hidden1!D175</f>
        <v>79461</v>
      </c>
      <c r="H204" s="71">
        <f>hidden1!E175</f>
        <v>106</v>
      </c>
    </row>
    <row r="205" spans="1:8" ht="47.1" customHeight="1" x14ac:dyDescent="0.25">
      <c r="A205" s="81" t="s">
        <v>872</v>
      </c>
      <c r="B205" s="68" t="s">
        <v>567</v>
      </c>
      <c r="C205" s="68">
        <v>1836</v>
      </c>
      <c r="D205" s="71">
        <f>hidden1!B176</f>
        <v>402732372</v>
      </c>
      <c r="E205" s="71">
        <f>F205</f>
        <v>402054822</v>
      </c>
      <c r="F205" s="71">
        <f>hidden1!C176</f>
        <v>402054822</v>
      </c>
      <c r="G205" s="68" t="s">
        <v>204</v>
      </c>
      <c r="H205" s="68" t="s">
        <v>204</v>
      </c>
    </row>
    <row r="206" spans="1:8" ht="18.149999999999999" customHeight="1" x14ac:dyDescent="0.25">
      <c r="A206" s="79" t="s">
        <v>208</v>
      </c>
      <c r="B206" s="68"/>
      <c r="C206" s="68"/>
      <c r="D206" s="71"/>
      <c r="E206" s="71"/>
      <c r="F206" s="71"/>
      <c r="G206" s="71"/>
      <c r="H206" s="71"/>
    </row>
    <row r="207" spans="1:8" ht="99.9" customHeight="1" x14ac:dyDescent="0.25">
      <c r="A207" s="101" t="s">
        <v>1091</v>
      </c>
      <c r="B207" s="68" t="s">
        <v>568</v>
      </c>
      <c r="C207" s="68">
        <v>1837</v>
      </c>
      <c r="D207" s="71">
        <f>hidden1!B177</f>
        <v>24266141</v>
      </c>
      <c r="E207" s="71">
        <f t="shared" ref="E207:E212" si="7">F207</f>
        <v>19705339</v>
      </c>
      <c r="F207" s="71">
        <f>hidden1!C177</f>
        <v>19705339</v>
      </c>
      <c r="G207" s="68" t="s">
        <v>204</v>
      </c>
      <c r="H207" s="68" t="s">
        <v>204</v>
      </c>
    </row>
    <row r="208" spans="1:8" ht="106.65" customHeight="1" x14ac:dyDescent="0.25">
      <c r="A208" s="101" t="s">
        <v>1092</v>
      </c>
      <c r="B208" s="68" t="s">
        <v>569</v>
      </c>
      <c r="C208" s="68">
        <v>1838</v>
      </c>
      <c r="D208" s="71">
        <f>hidden1!B178</f>
        <v>69756390</v>
      </c>
      <c r="E208" s="71">
        <f t="shared" si="7"/>
        <v>69316741</v>
      </c>
      <c r="F208" s="71">
        <f>hidden1!C178</f>
        <v>69316741</v>
      </c>
      <c r="G208" s="68" t="s">
        <v>204</v>
      </c>
      <c r="H208" s="68" t="s">
        <v>204</v>
      </c>
    </row>
    <row r="209" spans="1:8" ht="144.75" customHeight="1" x14ac:dyDescent="0.25">
      <c r="A209" s="101" t="s">
        <v>873</v>
      </c>
      <c r="B209" s="68" t="s">
        <v>570</v>
      </c>
      <c r="C209" s="68">
        <v>1839</v>
      </c>
      <c r="D209" s="71">
        <f>hidden1!B179</f>
        <v>29486385</v>
      </c>
      <c r="E209" s="71">
        <f t="shared" si="7"/>
        <v>29077763</v>
      </c>
      <c r="F209" s="71">
        <f>hidden1!C179</f>
        <v>29077763</v>
      </c>
      <c r="G209" s="68" t="s">
        <v>204</v>
      </c>
      <c r="H209" s="68" t="s">
        <v>204</v>
      </c>
    </row>
    <row r="210" spans="1:8" ht="105.9" customHeight="1" x14ac:dyDescent="0.25">
      <c r="A210" s="101" t="s">
        <v>1093</v>
      </c>
      <c r="B210" s="68" t="s">
        <v>571</v>
      </c>
      <c r="C210" s="68">
        <v>1840</v>
      </c>
      <c r="D210" s="71">
        <f>hidden1!B180</f>
        <v>20534614</v>
      </c>
      <c r="E210" s="71">
        <f t="shared" si="7"/>
        <v>20488202</v>
      </c>
      <c r="F210" s="71">
        <f>hidden1!C180</f>
        <v>20488202</v>
      </c>
      <c r="G210" s="68" t="s">
        <v>204</v>
      </c>
      <c r="H210" s="68" t="s">
        <v>204</v>
      </c>
    </row>
    <row r="211" spans="1:8" ht="105.9" customHeight="1" x14ac:dyDescent="0.25">
      <c r="A211" s="101" t="s">
        <v>1094</v>
      </c>
      <c r="B211" s="68" t="s">
        <v>774</v>
      </c>
      <c r="C211" s="68">
        <v>1842</v>
      </c>
      <c r="D211" s="71">
        <f>hidden1!B181</f>
        <v>0</v>
      </c>
      <c r="E211" s="71">
        <f t="shared" si="7"/>
        <v>0</v>
      </c>
      <c r="F211" s="71">
        <f>hidden1!C181</f>
        <v>0</v>
      </c>
      <c r="G211" s="68" t="s">
        <v>204</v>
      </c>
      <c r="H211" s="68" t="s">
        <v>204</v>
      </c>
    </row>
    <row r="212" spans="1:8" ht="128.25" customHeight="1" x14ac:dyDescent="0.25">
      <c r="A212" s="101" t="s">
        <v>866</v>
      </c>
      <c r="B212" s="68" t="s">
        <v>867</v>
      </c>
      <c r="C212" s="68">
        <v>1843</v>
      </c>
      <c r="D212" s="71">
        <f>hidden1!B182</f>
        <v>258688842</v>
      </c>
      <c r="E212" s="71">
        <f t="shared" si="7"/>
        <v>263466777</v>
      </c>
      <c r="F212" s="71">
        <f>hidden1!C182</f>
        <v>263466777</v>
      </c>
      <c r="G212" s="68" t="s">
        <v>204</v>
      </c>
      <c r="H212" s="68" t="s">
        <v>204</v>
      </c>
    </row>
    <row r="213" spans="1:8" ht="72.599999999999994" customHeight="1" x14ac:dyDescent="0.25">
      <c r="A213" s="102" t="s">
        <v>957</v>
      </c>
      <c r="B213" s="68"/>
      <c r="C213" s="68">
        <v>1845</v>
      </c>
      <c r="D213" s="68" t="s">
        <v>204</v>
      </c>
      <c r="E213" s="71">
        <f>F213+G213</f>
        <v>15785428</v>
      </c>
      <c r="F213" s="71">
        <f>hidden1!C183</f>
        <v>6412637</v>
      </c>
      <c r="G213" s="71">
        <f>hidden1!D183</f>
        <v>9372791</v>
      </c>
      <c r="H213" s="71">
        <f>hidden1!E183</f>
        <v>7924481</v>
      </c>
    </row>
    <row r="214" spans="1:8" ht="15" customHeight="1" x14ac:dyDescent="0.25">
      <c r="A214" s="79" t="s">
        <v>353</v>
      </c>
      <c r="B214" s="68"/>
      <c r="C214" s="68"/>
      <c r="D214" s="68"/>
      <c r="E214" s="68"/>
      <c r="F214" s="68"/>
      <c r="G214" s="68"/>
      <c r="H214" s="68"/>
    </row>
    <row r="215" spans="1:8" ht="34.35" customHeight="1" x14ac:dyDescent="0.25">
      <c r="A215" s="78" t="s">
        <v>354</v>
      </c>
      <c r="B215" s="68" t="s">
        <v>153</v>
      </c>
      <c r="C215" s="68">
        <v>1850</v>
      </c>
      <c r="D215" s="68" t="s">
        <v>204</v>
      </c>
      <c r="E215" s="71">
        <f>F215</f>
        <v>6214848</v>
      </c>
      <c r="F215" s="71">
        <f>hidden1!C184</f>
        <v>6214848</v>
      </c>
      <c r="G215" s="68" t="s">
        <v>204</v>
      </c>
      <c r="H215" s="68" t="s">
        <v>204</v>
      </c>
    </row>
    <row r="216" spans="1:8" ht="54.75" customHeight="1" x14ac:dyDescent="0.25">
      <c r="A216" s="78" t="s">
        <v>355</v>
      </c>
      <c r="B216" s="68" t="s">
        <v>89</v>
      </c>
      <c r="C216" s="68">
        <v>1871</v>
      </c>
      <c r="D216" s="68" t="s">
        <v>204</v>
      </c>
      <c r="E216" s="71">
        <f>F216+G216</f>
        <v>-75446</v>
      </c>
      <c r="F216" s="71">
        <f>hidden1!C185</f>
        <v>-75446</v>
      </c>
      <c r="G216" s="71">
        <f>hidden1!D185</f>
        <v>0</v>
      </c>
      <c r="H216" s="71">
        <f>hidden1!E185</f>
        <v>0</v>
      </c>
    </row>
    <row r="217" spans="1:8" ht="48.15" customHeight="1" x14ac:dyDescent="0.25">
      <c r="A217" s="78" t="s">
        <v>356</v>
      </c>
      <c r="B217" s="68" t="s">
        <v>90</v>
      </c>
      <c r="C217" s="68">
        <v>1890</v>
      </c>
      <c r="D217" s="68" t="s">
        <v>204</v>
      </c>
      <c r="E217" s="71">
        <f>F217+G217</f>
        <v>9432992</v>
      </c>
      <c r="F217" s="71">
        <f>hidden1!C186</f>
        <v>69114</v>
      </c>
      <c r="G217" s="71">
        <f>hidden1!D186</f>
        <v>9363878</v>
      </c>
      <c r="H217" s="71">
        <f>hidden1!E186</f>
        <v>7924293</v>
      </c>
    </row>
    <row r="218" spans="1:8" ht="18" customHeight="1" x14ac:dyDescent="0.25">
      <c r="A218" s="79" t="s">
        <v>208</v>
      </c>
      <c r="B218" s="68"/>
      <c r="C218" s="68"/>
      <c r="D218" s="68"/>
      <c r="E218" s="68"/>
      <c r="F218" s="68"/>
      <c r="G218" s="68"/>
      <c r="H218" s="68"/>
    </row>
    <row r="219" spans="1:8" s="97" customFormat="1" ht="65.400000000000006" customHeight="1" x14ac:dyDescent="0.25">
      <c r="A219" s="80" t="s">
        <v>357</v>
      </c>
      <c r="B219" s="68" t="s">
        <v>91</v>
      </c>
      <c r="C219" s="68">
        <v>1900</v>
      </c>
      <c r="D219" s="68" t="s">
        <v>204</v>
      </c>
      <c r="E219" s="71">
        <f>G219</f>
        <v>9363878</v>
      </c>
      <c r="F219" s="68" t="s">
        <v>204</v>
      </c>
      <c r="G219" s="71">
        <f>hidden1!D187</f>
        <v>9363878</v>
      </c>
      <c r="H219" s="71">
        <f>hidden1!E187</f>
        <v>7924293</v>
      </c>
    </row>
    <row r="220" spans="1:8" s="97" customFormat="1" ht="48.15" customHeight="1" x14ac:dyDescent="0.25">
      <c r="A220" s="80" t="s">
        <v>358</v>
      </c>
      <c r="B220" s="68" t="s">
        <v>92</v>
      </c>
      <c r="C220" s="68">
        <v>1910</v>
      </c>
      <c r="D220" s="68" t="s">
        <v>204</v>
      </c>
      <c r="E220" s="71">
        <f>F220</f>
        <v>69114</v>
      </c>
      <c r="F220" s="71">
        <f>hidden1!C188</f>
        <v>69114</v>
      </c>
      <c r="G220" s="68" t="s">
        <v>204</v>
      </c>
      <c r="H220" s="68" t="s">
        <v>204</v>
      </c>
    </row>
    <row r="221" spans="1:8" ht="111.6" customHeight="1" x14ac:dyDescent="0.25">
      <c r="A221" s="98" t="s">
        <v>359</v>
      </c>
      <c r="B221" s="68" t="s">
        <v>93</v>
      </c>
      <c r="C221" s="68">
        <v>1920</v>
      </c>
      <c r="D221" s="68" t="s">
        <v>204</v>
      </c>
      <c r="E221" s="71">
        <f>F221+G221</f>
        <v>134530</v>
      </c>
      <c r="F221" s="71">
        <f>hidden1!C189</f>
        <v>134530</v>
      </c>
      <c r="G221" s="71">
        <f>hidden1!D189</f>
        <v>0</v>
      </c>
      <c r="H221" s="71">
        <f>hidden1!E189</f>
        <v>0</v>
      </c>
    </row>
    <row r="222" spans="1:8" ht="65.400000000000006" customHeight="1" x14ac:dyDescent="0.25">
      <c r="A222" s="98" t="s">
        <v>360</v>
      </c>
      <c r="B222" s="68" t="s">
        <v>94</v>
      </c>
      <c r="C222" s="68">
        <v>1930</v>
      </c>
      <c r="D222" s="68" t="s">
        <v>204</v>
      </c>
      <c r="E222" s="71">
        <f>F222</f>
        <v>-148</v>
      </c>
      <c r="F222" s="71">
        <f>hidden1!C190</f>
        <v>-148</v>
      </c>
      <c r="G222" s="68" t="s">
        <v>204</v>
      </c>
      <c r="H222" s="68" t="s">
        <v>204</v>
      </c>
    </row>
    <row r="223" spans="1:8" ht="83.1" customHeight="1" x14ac:dyDescent="0.25">
      <c r="A223" s="98" t="s">
        <v>361</v>
      </c>
      <c r="B223" s="68" t="s">
        <v>95</v>
      </c>
      <c r="C223" s="68">
        <v>1940</v>
      </c>
      <c r="D223" s="68" t="s">
        <v>204</v>
      </c>
      <c r="E223" s="71">
        <f>F223</f>
        <v>979</v>
      </c>
      <c r="F223" s="71">
        <f>hidden1!C191</f>
        <v>979</v>
      </c>
      <c r="G223" s="68" t="s">
        <v>204</v>
      </c>
      <c r="H223" s="68" t="s">
        <v>204</v>
      </c>
    </row>
    <row r="224" spans="1:8" ht="50.25" customHeight="1" x14ac:dyDescent="0.25">
      <c r="A224" s="98" t="s">
        <v>362</v>
      </c>
      <c r="B224" s="68" t="s">
        <v>96</v>
      </c>
      <c r="C224" s="68">
        <v>1950</v>
      </c>
      <c r="D224" s="68" t="s">
        <v>204</v>
      </c>
      <c r="E224" s="71">
        <f>F224</f>
        <v>32830</v>
      </c>
      <c r="F224" s="71">
        <f>hidden1!C192</f>
        <v>32830</v>
      </c>
      <c r="G224" s="68" t="s">
        <v>204</v>
      </c>
      <c r="H224" s="68" t="s">
        <v>204</v>
      </c>
    </row>
    <row r="225" spans="1:8" ht="48.6" customHeight="1" x14ac:dyDescent="0.25">
      <c r="A225" s="98" t="s">
        <v>363</v>
      </c>
      <c r="B225" s="68" t="s">
        <v>125</v>
      </c>
      <c r="C225" s="68">
        <v>1951</v>
      </c>
      <c r="D225" s="68" t="s">
        <v>204</v>
      </c>
      <c r="E225" s="71">
        <f>F225+G225</f>
        <v>42825</v>
      </c>
      <c r="F225" s="71">
        <f>hidden1!C193</f>
        <v>33912</v>
      </c>
      <c r="G225" s="71">
        <f>hidden1!D193</f>
        <v>8913</v>
      </c>
      <c r="H225" s="71">
        <f>hidden1!E193</f>
        <v>188</v>
      </c>
    </row>
    <row r="226" spans="1:8" ht="63" customHeight="1" x14ac:dyDescent="0.25">
      <c r="A226" s="98" t="s">
        <v>364</v>
      </c>
      <c r="B226" s="68" t="s">
        <v>126</v>
      </c>
      <c r="C226" s="68">
        <v>1952</v>
      </c>
      <c r="D226" s="68" t="s">
        <v>204</v>
      </c>
      <c r="E226" s="71">
        <f>F226</f>
        <v>2018</v>
      </c>
      <c r="F226" s="71">
        <f>hidden1!C194</f>
        <v>2018</v>
      </c>
      <c r="G226" s="68" t="s">
        <v>204</v>
      </c>
      <c r="H226" s="68" t="s">
        <v>204</v>
      </c>
    </row>
    <row r="227" spans="1:8" ht="96.75" customHeight="1" x14ac:dyDescent="0.3">
      <c r="A227" s="72" t="s">
        <v>1111</v>
      </c>
      <c r="B227" s="68"/>
      <c r="C227" s="68">
        <v>1970</v>
      </c>
      <c r="D227" s="71">
        <f>hidden1!B195</f>
        <v>100327</v>
      </c>
      <c r="E227" s="71">
        <f>F227+G227</f>
        <v>430486</v>
      </c>
      <c r="F227" s="71">
        <f>hidden1!C195</f>
        <v>-385</v>
      </c>
      <c r="G227" s="71">
        <f>hidden1!D195</f>
        <v>430871</v>
      </c>
      <c r="H227" s="71">
        <f>hidden1!E195</f>
        <v>47819</v>
      </c>
    </row>
    <row r="228" spans="1:8" ht="50.4" customHeight="1" x14ac:dyDescent="0.25">
      <c r="A228" s="78" t="s">
        <v>801</v>
      </c>
      <c r="B228" s="68" t="s">
        <v>154</v>
      </c>
      <c r="C228" s="68">
        <v>1980</v>
      </c>
      <c r="D228" s="71">
        <f>hidden1!B196</f>
        <v>1</v>
      </c>
      <c r="E228" s="71">
        <f>G228</f>
        <v>-102</v>
      </c>
      <c r="F228" s="68" t="s">
        <v>204</v>
      </c>
      <c r="G228" s="71">
        <f>hidden1!D196</f>
        <v>-102</v>
      </c>
      <c r="H228" s="71">
        <f>hidden1!E196</f>
        <v>275</v>
      </c>
    </row>
    <row r="229" spans="1:8" ht="15.6" customHeight="1" x14ac:dyDescent="0.25">
      <c r="A229" s="79" t="s">
        <v>208</v>
      </c>
      <c r="B229" s="68"/>
      <c r="C229" s="68"/>
      <c r="D229" s="68"/>
      <c r="E229" s="68"/>
      <c r="F229" s="68"/>
      <c r="G229" s="68"/>
      <c r="H229" s="68"/>
    </row>
    <row r="230" spans="1:8" ht="80.099999999999994" customHeight="1" x14ac:dyDescent="0.25">
      <c r="A230" s="80" t="s">
        <v>365</v>
      </c>
      <c r="B230" s="68" t="s">
        <v>187</v>
      </c>
      <c r="C230" s="68">
        <v>1982</v>
      </c>
      <c r="D230" s="71">
        <f>hidden1!B197</f>
        <v>0</v>
      </c>
      <c r="E230" s="71">
        <f t="shared" ref="E230:E235" si="8">G230</f>
        <v>-3</v>
      </c>
      <c r="F230" s="68" t="s">
        <v>204</v>
      </c>
      <c r="G230" s="71">
        <f>hidden1!D197</f>
        <v>-3</v>
      </c>
      <c r="H230" s="71">
        <f>hidden1!E197</f>
        <v>0</v>
      </c>
    </row>
    <row r="231" spans="1:8" ht="56.4" customHeight="1" x14ac:dyDescent="0.25">
      <c r="A231" s="80" t="s">
        <v>366</v>
      </c>
      <c r="B231" s="68" t="s">
        <v>188</v>
      </c>
      <c r="C231" s="68">
        <v>1983</v>
      </c>
      <c r="D231" s="71">
        <f>hidden1!B198</f>
        <v>0</v>
      </c>
      <c r="E231" s="71">
        <f t="shared" si="8"/>
        <v>-626</v>
      </c>
      <c r="F231" s="68" t="s">
        <v>204</v>
      </c>
      <c r="G231" s="71">
        <f>hidden1!D198</f>
        <v>-626</v>
      </c>
      <c r="H231" s="71">
        <f>hidden1!E198</f>
        <v>278</v>
      </c>
    </row>
    <row r="232" spans="1:8" ht="66.150000000000006" customHeight="1" x14ac:dyDescent="0.25">
      <c r="A232" s="80" t="s">
        <v>367</v>
      </c>
      <c r="B232" s="68" t="s">
        <v>368</v>
      </c>
      <c r="C232" s="68">
        <v>1984</v>
      </c>
      <c r="D232" s="71">
        <f>hidden1!B199</f>
        <v>0</v>
      </c>
      <c r="E232" s="71">
        <f t="shared" si="8"/>
        <v>134</v>
      </c>
      <c r="F232" s="68" t="s">
        <v>204</v>
      </c>
      <c r="G232" s="71">
        <f>hidden1!D199</f>
        <v>134</v>
      </c>
      <c r="H232" s="71">
        <f>hidden1!E199</f>
        <v>0</v>
      </c>
    </row>
    <row r="233" spans="1:8" ht="65.099999999999994" customHeight="1" x14ac:dyDescent="0.25">
      <c r="A233" s="80" t="s">
        <v>369</v>
      </c>
      <c r="B233" s="68" t="s">
        <v>370</v>
      </c>
      <c r="C233" s="68">
        <v>1985</v>
      </c>
      <c r="D233" s="71">
        <f>hidden1!B200</f>
        <v>0</v>
      </c>
      <c r="E233" s="71">
        <f t="shared" si="8"/>
        <v>0</v>
      </c>
      <c r="F233" s="68" t="s">
        <v>204</v>
      </c>
      <c r="G233" s="71">
        <f>hidden1!D200</f>
        <v>0</v>
      </c>
      <c r="H233" s="71">
        <f>hidden1!E200</f>
        <v>0</v>
      </c>
    </row>
    <row r="234" spans="1:8" ht="62.4" customHeight="1" x14ac:dyDescent="0.25">
      <c r="A234" s="80" t="s">
        <v>802</v>
      </c>
      <c r="B234" s="68" t="s">
        <v>854</v>
      </c>
      <c r="C234" s="68">
        <v>1987</v>
      </c>
      <c r="D234" s="71">
        <f>hidden1!B201</f>
        <v>0</v>
      </c>
      <c r="E234" s="71">
        <f t="shared" si="8"/>
        <v>-2</v>
      </c>
      <c r="F234" s="68" t="s">
        <v>204</v>
      </c>
      <c r="G234" s="71">
        <f>hidden1!D201</f>
        <v>-2</v>
      </c>
      <c r="H234" s="71">
        <f>hidden1!E201</f>
        <v>0</v>
      </c>
    </row>
    <row r="235" spans="1:8" ht="62.4" customHeight="1" x14ac:dyDescent="0.25">
      <c r="A235" s="80" t="s">
        <v>371</v>
      </c>
      <c r="B235" s="68" t="s">
        <v>853</v>
      </c>
      <c r="C235" s="68">
        <v>1988</v>
      </c>
      <c r="D235" s="71">
        <f>hidden1!B202</f>
        <v>1</v>
      </c>
      <c r="E235" s="71">
        <f t="shared" si="8"/>
        <v>395</v>
      </c>
      <c r="F235" s="68" t="s">
        <v>204</v>
      </c>
      <c r="G235" s="71">
        <f>hidden1!D202</f>
        <v>395</v>
      </c>
      <c r="H235" s="71">
        <f>hidden1!E202</f>
        <v>-3</v>
      </c>
    </row>
    <row r="236" spans="1:8" ht="21.15" customHeight="1" x14ac:dyDescent="0.25">
      <c r="A236" s="78" t="s">
        <v>372</v>
      </c>
      <c r="B236" s="68" t="s">
        <v>97</v>
      </c>
      <c r="C236" s="68">
        <v>1995</v>
      </c>
      <c r="D236" s="71">
        <f>hidden1!B203</f>
        <v>0</v>
      </c>
      <c r="E236" s="71">
        <f>F236</f>
        <v>0</v>
      </c>
      <c r="F236" s="71">
        <f>hidden1!C203</f>
        <v>0</v>
      </c>
      <c r="G236" s="68" t="s">
        <v>204</v>
      </c>
      <c r="H236" s="68" t="s">
        <v>204</v>
      </c>
    </row>
    <row r="237" spans="1:8" ht="32.4" customHeight="1" x14ac:dyDescent="0.25">
      <c r="A237" s="78" t="s">
        <v>803</v>
      </c>
      <c r="B237" s="68" t="s">
        <v>98</v>
      </c>
      <c r="C237" s="68">
        <v>2010</v>
      </c>
      <c r="D237" s="71">
        <f>hidden1!B204</f>
        <v>-16</v>
      </c>
      <c r="E237" s="71">
        <f>F237+G237</f>
        <v>-722</v>
      </c>
      <c r="F237" s="71">
        <f>hidden1!C204</f>
        <v>-156</v>
      </c>
      <c r="G237" s="71">
        <f>hidden1!D204</f>
        <v>-566</v>
      </c>
      <c r="H237" s="71">
        <f>hidden1!E204</f>
        <v>-479</v>
      </c>
    </row>
    <row r="238" spans="1:8" ht="32.4" customHeight="1" x14ac:dyDescent="0.25">
      <c r="A238" s="100" t="s">
        <v>804</v>
      </c>
      <c r="B238" s="68" t="s">
        <v>99</v>
      </c>
      <c r="C238" s="68">
        <v>2030</v>
      </c>
      <c r="D238" s="71">
        <f>hidden1!B205</f>
        <v>-14</v>
      </c>
      <c r="E238" s="71">
        <f>F238+G238</f>
        <v>-578</v>
      </c>
      <c r="F238" s="71">
        <f>hidden1!C205</f>
        <v>-21</v>
      </c>
      <c r="G238" s="71">
        <f>hidden1!D205</f>
        <v>-557</v>
      </c>
      <c r="H238" s="71">
        <f>hidden1!E205</f>
        <v>-479</v>
      </c>
    </row>
    <row r="239" spans="1:8" ht="19.350000000000001" customHeight="1" x14ac:dyDescent="0.25">
      <c r="A239" s="79" t="s">
        <v>208</v>
      </c>
      <c r="B239" s="68"/>
      <c r="C239" s="68"/>
      <c r="D239" s="68"/>
      <c r="E239" s="68"/>
      <c r="F239" s="68"/>
      <c r="G239" s="68"/>
      <c r="H239" s="68"/>
    </row>
    <row r="240" spans="1:8" ht="48.15" customHeight="1" x14ac:dyDescent="0.25">
      <c r="A240" s="87" t="s">
        <v>805</v>
      </c>
      <c r="B240" s="68" t="s">
        <v>155</v>
      </c>
      <c r="C240" s="68">
        <v>2035</v>
      </c>
      <c r="D240" s="71">
        <f>hidden1!B206</f>
        <v>0</v>
      </c>
      <c r="E240" s="71">
        <f>G240</f>
        <v>-519</v>
      </c>
      <c r="F240" s="68" t="s">
        <v>204</v>
      </c>
      <c r="G240" s="71">
        <f>hidden1!D206</f>
        <v>-519</v>
      </c>
      <c r="H240" s="71">
        <f>hidden1!E206</f>
        <v>-479</v>
      </c>
    </row>
    <row r="241" spans="1:8" ht="17.399999999999999" customHeight="1" x14ac:dyDescent="0.25">
      <c r="A241" s="79" t="s">
        <v>203</v>
      </c>
      <c r="B241" s="68"/>
      <c r="C241" s="68"/>
      <c r="D241" s="68"/>
      <c r="E241" s="68"/>
      <c r="F241" s="68"/>
      <c r="G241" s="68"/>
      <c r="H241" s="68"/>
    </row>
    <row r="242" spans="1:8" ht="49.35" customHeight="1" x14ac:dyDescent="0.25">
      <c r="A242" s="99" t="s">
        <v>373</v>
      </c>
      <c r="B242" s="68" t="s">
        <v>183</v>
      </c>
      <c r="C242" s="68">
        <v>2038</v>
      </c>
      <c r="D242" s="71">
        <f>hidden1!B207</f>
        <v>0</v>
      </c>
      <c r="E242" s="71">
        <f>G242</f>
        <v>-35</v>
      </c>
      <c r="F242" s="68" t="s">
        <v>204</v>
      </c>
      <c r="G242" s="71">
        <f>hidden1!D207</f>
        <v>-35</v>
      </c>
      <c r="H242" s="71">
        <f>hidden1!E207</f>
        <v>0</v>
      </c>
    </row>
    <row r="243" spans="1:8" ht="49.35" customHeight="1" x14ac:dyDescent="0.25">
      <c r="A243" s="99" t="s">
        <v>374</v>
      </c>
      <c r="B243" s="68" t="s">
        <v>184</v>
      </c>
      <c r="C243" s="68">
        <v>2039</v>
      </c>
      <c r="D243" s="71">
        <f>hidden1!B208</f>
        <v>0</v>
      </c>
      <c r="E243" s="71">
        <f>G243</f>
        <v>-484</v>
      </c>
      <c r="F243" s="68" t="s">
        <v>204</v>
      </c>
      <c r="G243" s="71">
        <f>hidden1!D208</f>
        <v>-484</v>
      </c>
      <c r="H243" s="71">
        <f>hidden1!E208</f>
        <v>-479</v>
      </c>
    </row>
    <row r="244" spans="1:8" ht="63.75" customHeight="1" x14ac:dyDescent="0.25">
      <c r="A244" s="99" t="s">
        <v>375</v>
      </c>
      <c r="B244" s="68" t="s">
        <v>376</v>
      </c>
      <c r="C244" s="68">
        <v>2040</v>
      </c>
      <c r="D244" s="71">
        <f>hidden1!B209</f>
        <v>0</v>
      </c>
      <c r="E244" s="71">
        <f>G244</f>
        <v>0</v>
      </c>
      <c r="F244" s="68" t="s">
        <v>204</v>
      </c>
      <c r="G244" s="71">
        <f>hidden1!D209</f>
        <v>0</v>
      </c>
      <c r="H244" s="71">
        <f>hidden1!E209</f>
        <v>0</v>
      </c>
    </row>
    <row r="245" spans="1:8" ht="63.75" customHeight="1" x14ac:dyDescent="0.25">
      <c r="A245" s="99" t="s">
        <v>806</v>
      </c>
      <c r="B245" s="68" t="s">
        <v>858</v>
      </c>
      <c r="C245" s="68">
        <v>2041</v>
      </c>
      <c r="D245" s="71">
        <f>hidden1!B210</f>
        <v>0</v>
      </c>
      <c r="E245" s="71">
        <f>G245</f>
        <v>0</v>
      </c>
      <c r="F245" s="68" t="s">
        <v>204</v>
      </c>
      <c r="G245" s="71">
        <f>hidden1!D210</f>
        <v>0</v>
      </c>
      <c r="H245" s="71">
        <f>hidden1!E210</f>
        <v>0</v>
      </c>
    </row>
    <row r="246" spans="1:8" ht="22.35" customHeight="1" x14ac:dyDescent="0.25">
      <c r="A246" s="88" t="s">
        <v>377</v>
      </c>
      <c r="B246" s="68" t="s">
        <v>100</v>
      </c>
      <c r="C246" s="68">
        <v>2042</v>
      </c>
      <c r="D246" s="71">
        <f>hidden1!B211</f>
        <v>0</v>
      </c>
      <c r="E246" s="71">
        <f>F246+G246</f>
        <v>-6</v>
      </c>
      <c r="F246" s="71">
        <f>hidden1!C211</f>
        <v>-2</v>
      </c>
      <c r="G246" s="71">
        <f>hidden1!D211</f>
        <v>-4</v>
      </c>
      <c r="H246" s="71">
        <f>hidden1!E211</f>
        <v>0</v>
      </c>
    </row>
    <row r="247" spans="1:8" ht="18.75" customHeight="1" x14ac:dyDescent="0.25">
      <c r="A247" s="88" t="s">
        <v>378</v>
      </c>
      <c r="B247" s="68" t="s">
        <v>101</v>
      </c>
      <c r="C247" s="68">
        <v>2045</v>
      </c>
      <c r="D247" s="71">
        <f>hidden1!B212</f>
        <v>-14</v>
      </c>
      <c r="E247" s="71">
        <f>F247+G247</f>
        <v>-53</v>
      </c>
      <c r="F247" s="71">
        <f>hidden1!C212</f>
        <v>-19</v>
      </c>
      <c r="G247" s="71">
        <f>hidden1!D212</f>
        <v>-34</v>
      </c>
      <c r="H247" s="71">
        <f>hidden1!E212</f>
        <v>0</v>
      </c>
    </row>
    <row r="248" spans="1:8" ht="32.25" customHeight="1" x14ac:dyDescent="0.25">
      <c r="A248" s="88" t="s">
        <v>379</v>
      </c>
      <c r="B248" s="68" t="s">
        <v>102</v>
      </c>
      <c r="C248" s="68">
        <v>2055</v>
      </c>
      <c r="D248" s="71">
        <f>hidden1!B213</f>
        <v>0</v>
      </c>
      <c r="E248" s="71">
        <f>F248+G248</f>
        <v>0</v>
      </c>
      <c r="F248" s="71">
        <f>hidden1!C213</f>
        <v>0</v>
      </c>
      <c r="G248" s="71">
        <f>hidden1!D213</f>
        <v>0</v>
      </c>
      <c r="H248" s="71">
        <f>hidden1!E213</f>
        <v>0</v>
      </c>
    </row>
    <row r="249" spans="1:8" ht="44.4" customHeight="1" x14ac:dyDescent="0.25">
      <c r="A249" s="80" t="s">
        <v>469</v>
      </c>
      <c r="B249" s="68" t="s">
        <v>103</v>
      </c>
      <c r="C249" s="68">
        <v>2090</v>
      </c>
      <c r="D249" s="71">
        <f>hidden1!B214</f>
        <v>-2</v>
      </c>
      <c r="E249" s="71">
        <f>F249+G249</f>
        <v>0</v>
      </c>
      <c r="F249" s="71">
        <f>hidden1!C214</f>
        <v>0</v>
      </c>
      <c r="G249" s="71">
        <f>hidden1!D214</f>
        <v>0</v>
      </c>
      <c r="H249" s="71">
        <f>hidden1!E214</f>
        <v>0</v>
      </c>
    </row>
    <row r="250" spans="1:8" ht="16.350000000000001" customHeight="1" x14ac:dyDescent="0.25">
      <c r="A250" s="79" t="s">
        <v>203</v>
      </c>
      <c r="B250" s="68"/>
      <c r="C250" s="68"/>
      <c r="D250" s="68"/>
      <c r="E250" s="68"/>
      <c r="F250" s="68"/>
      <c r="G250" s="68"/>
      <c r="H250" s="68"/>
    </row>
    <row r="251" spans="1:8" ht="19.350000000000001" customHeight="1" x14ac:dyDescent="0.25">
      <c r="A251" s="87" t="s">
        <v>380</v>
      </c>
      <c r="B251" s="68" t="s">
        <v>104</v>
      </c>
      <c r="C251" s="68">
        <v>2095</v>
      </c>
      <c r="D251" s="71">
        <f>hidden1!B215</f>
        <v>-2</v>
      </c>
      <c r="E251" s="71">
        <f>F251+G251</f>
        <v>0</v>
      </c>
      <c r="F251" s="71">
        <f>hidden1!C215</f>
        <v>0</v>
      </c>
      <c r="G251" s="71">
        <f>hidden1!D215</f>
        <v>0</v>
      </c>
      <c r="H251" s="71">
        <f>hidden1!E215</f>
        <v>0</v>
      </c>
    </row>
    <row r="252" spans="1:8" ht="35.1" customHeight="1" x14ac:dyDescent="0.25">
      <c r="A252" s="87" t="s">
        <v>381</v>
      </c>
      <c r="B252" s="68" t="s">
        <v>105</v>
      </c>
      <c r="C252" s="68">
        <v>2100</v>
      </c>
      <c r="D252" s="71">
        <f>hidden1!B216</f>
        <v>0</v>
      </c>
      <c r="E252" s="71">
        <f>F252+G252</f>
        <v>0</v>
      </c>
      <c r="F252" s="71">
        <f>hidden1!C216</f>
        <v>0</v>
      </c>
      <c r="G252" s="71">
        <f>hidden1!D216</f>
        <v>0</v>
      </c>
      <c r="H252" s="71">
        <f>hidden1!E216</f>
        <v>0</v>
      </c>
    </row>
    <row r="253" spans="1:8" ht="18" customHeight="1" x14ac:dyDescent="0.25">
      <c r="A253" s="100" t="s">
        <v>382</v>
      </c>
      <c r="B253" s="68" t="s">
        <v>383</v>
      </c>
      <c r="C253" s="68">
        <v>2115</v>
      </c>
      <c r="D253" s="71">
        <f>hidden1!B217</f>
        <v>0</v>
      </c>
      <c r="E253" s="71">
        <f>F253</f>
        <v>0</v>
      </c>
      <c r="F253" s="71">
        <f>hidden1!C217</f>
        <v>0</v>
      </c>
      <c r="G253" s="68" t="s">
        <v>204</v>
      </c>
      <c r="H253" s="68" t="s">
        <v>204</v>
      </c>
    </row>
    <row r="254" spans="1:8" ht="35.1" customHeight="1" x14ac:dyDescent="0.25">
      <c r="A254" s="100" t="s">
        <v>486</v>
      </c>
      <c r="B254" s="68" t="s">
        <v>384</v>
      </c>
      <c r="C254" s="68">
        <v>2130</v>
      </c>
      <c r="D254" s="68" t="s">
        <v>204</v>
      </c>
      <c r="E254" s="71">
        <f>F254+G254</f>
        <v>-129</v>
      </c>
      <c r="F254" s="71">
        <f>hidden1!C218</f>
        <v>-120</v>
      </c>
      <c r="G254" s="71">
        <f>hidden1!D218</f>
        <v>-9</v>
      </c>
      <c r="H254" s="71">
        <f>hidden1!E218</f>
        <v>0</v>
      </c>
    </row>
    <row r="255" spans="1:8" ht="17.399999999999999" customHeight="1" x14ac:dyDescent="0.25">
      <c r="A255" s="79" t="s">
        <v>203</v>
      </c>
      <c r="B255" s="68"/>
      <c r="C255" s="68"/>
      <c r="D255" s="68"/>
      <c r="E255" s="68"/>
      <c r="F255" s="68"/>
      <c r="G255" s="68"/>
      <c r="H255" s="68"/>
    </row>
    <row r="256" spans="1:8" ht="47.4" customHeight="1" x14ac:dyDescent="0.25">
      <c r="A256" s="88" t="s">
        <v>385</v>
      </c>
      <c r="B256" s="68" t="s">
        <v>106</v>
      </c>
      <c r="C256" s="68">
        <v>2135</v>
      </c>
      <c r="D256" s="68" t="s">
        <v>204</v>
      </c>
      <c r="E256" s="71">
        <f>F256</f>
        <v>-120</v>
      </c>
      <c r="F256" s="71">
        <f>hidden1!C219</f>
        <v>-120</v>
      </c>
      <c r="G256" s="68" t="s">
        <v>204</v>
      </c>
      <c r="H256" s="68" t="s">
        <v>204</v>
      </c>
    </row>
    <row r="257" spans="1:8" ht="97.35" customHeight="1" x14ac:dyDescent="0.25">
      <c r="A257" s="88" t="s">
        <v>386</v>
      </c>
      <c r="B257" s="68" t="s">
        <v>107</v>
      </c>
      <c r="C257" s="68">
        <v>2140</v>
      </c>
      <c r="D257" s="68" t="s">
        <v>204</v>
      </c>
      <c r="E257" s="71">
        <f>G257</f>
        <v>6</v>
      </c>
      <c r="F257" s="68" t="s">
        <v>204</v>
      </c>
      <c r="G257" s="71">
        <f>hidden1!D220</f>
        <v>6</v>
      </c>
      <c r="H257" s="71">
        <f>hidden1!E220</f>
        <v>0</v>
      </c>
    </row>
    <row r="258" spans="1:8" ht="102.6" customHeight="1" x14ac:dyDescent="0.25">
      <c r="A258" s="88" t="s">
        <v>387</v>
      </c>
      <c r="B258" s="68" t="s">
        <v>108</v>
      </c>
      <c r="C258" s="68">
        <v>2145</v>
      </c>
      <c r="D258" s="68" t="s">
        <v>204</v>
      </c>
      <c r="E258" s="71">
        <f>G258</f>
        <v>-15</v>
      </c>
      <c r="F258" s="68" t="s">
        <v>204</v>
      </c>
      <c r="G258" s="71">
        <f>hidden1!D221</f>
        <v>-15</v>
      </c>
      <c r="H258" s="71">
        <f>hidden1!E221</f>
        <v>0</v>
      </c>
    </row>
    <row r="259" spans="1:8" ht="81" customHeight="1" x14ac:dyDescent="0.25">
      <c r="A259" s="80" t="s">
        <v>388</v>
      </c>
      <c r="B259" s="68" t="s">
        <v>4</v>
      </c>
      <c r="C259" s="68">
        <v>2146</v>
      </c>
      <c r="D259" s="71">
        <f>hidden1!B222</f>
        <v>0</v>
      </c>
      <c r="E259" s="71">
        <f>F259</f>
        <v>-15</v>
      </c>
      <c r="F259" s="71">
        <f>hidden1!C222</f>
        <v>-15</v>
      </c>
      <c r="G259" s="68" t="s">
        <v>204</v>
      </c>
      <c r="H259" s="68" t="s">
        <v>204</v>
      </c>
    </row>
    <row r="260" spans="1:8" ht="15" customHeight="1" x14ac:dyDescent="0.25">
      <c r="A260" s="79" t="s">
        <v>208</v>
      </c>
      <c r="B260" s="68"/>
      <c r="C260" s="68"/>
      <c r="D260" s="68"/>
      <c r="E260" s="68"/>
      <c r="F260" s="68"/>
      <c r="G260" s="68"/>
      <c r="H260" s="68"/>
    </row>
    <row r="261" spans="1:8" ht="65.099999999999994" customHeight="1" x14ac:dyDescent="0.25">
      <c r="A261" s="88" t="s">
        <v>389</v>
      </c>
      <c r="B261" s="68" t="s">
        <v>5</v>
      </c>
      <c r="C261" s="68">
        <v>2147</v>
      </c>
      <c r="D261" s="71">
        <f>hidden1!B223</f>
        <v>0</v>
      </c>
      <c r="E261" s="71">
        <f>F261</f>
        <v>-17</v>
      </c>
      <c r="F261" s="71">
        <f>hidden1!C223</f>
        <v>-17</v>
      </c>
      <c r="G261" s="68" t="s">
        <v>204</v>
      </c>
      <c r="H261" s="68" t="s">
        <v>204</v>
      </c>
    </row>
    <row r="262" spans="1:8" ht="79.349999999999994" customHeight="1" x14ac:dyDescent="0.25">
      <c r="A262" s="88" t="s">
        <v>390</v>
      </c>
      <c r="B262" s="68" t="s">
        <v>7</v>
      </c>
      <c r="C262" s="68">
        <v>2148</v>
      </c>
      <c r="D262" s="71">
        <f>hidden1!B224</f>
        <v>0</v>
      </c>
      <c r="E262" s="71">
        <f>F262</f>
        <v>2</v>
      </c>
      <c r="F262" s="71">
        <f>hidden1!C224</f>
        <v>2</v>
      </c>
      <c r="G262" s="68" t="s">
        <v>204</v>
      </c>
      <c r="H262" s="68" t="s">
        <v>204</v>
      </c>
    </row>
    <row r="263" spans="1:8" ht="36.75" customHeight="1" x14ac:dyDescent="0.25">
      <c r="A263" s="81" t="s">
        <v>487</v>
      </c>
      <c r="B263" s="68" t="s">
        <v>391</v>
      </c>
      <c r="C263" s="68">
        <v>2150</v>
      </c>
      <c r="D263" s="71">
        <f>hidden1!B225</f>
        <v>100308</v>
      </c>
      <c r="E263" s="71">
        <f>G263</f>
        <v>96864</v>
      </c>
      <c r="F263" s="68" t="s">
        <v>204</v>
      </c>
      <c r="G263" s="71">
        <f>hidden1!D225</f>
        <v>96864</v>
      </c>
      <c r="H263" s="71">
        <f>hidden1!E225</f>
        <v>48475</v>
      </c>
    </row>
    <row r="264" spans="1:8" ht="14.25" customHeight="1" x14ac:dyDescent="0.25">
      <c r="A264" s="79" t="s">
        <v>203</v>
      </c>
      <c r="B264" s="68"/>
      <c r="C264" s="68"/>
      <c r="D264" s="68"/>
      <c r="E264" s="68"/>
      <c r="F264" s="68"/>
      <c r="G264" s="68"/>
      <c r="H264" s="68"/>
    </row>
    <row r="265" spans="1:8" ht="20.100000000000001" customHeight="1" x14ac:dyDescent="0.25">
      <c r="A265" s="80" t="s">
        <v>392</v>
      </c>
      <c r="B265" s="68" t="s">
        <v>109</v>
      </c>
      <c r="C265" s="68">
        <v>2155</v>
      </c>
      <c r="D265" s="71">
        <f>hidden1!B226</f>
        <v>99500</v>
      </c>
      <c r="E265" s="71">
        <f>G265</f>
        <v>97862</v>
      </c>
      <c r="F265" s="68" t="s">
        <v>204</v>
      </c>
      <c r="G265" s="71">
        <f>hidden1!D226</f>
        <v>97862</v>
      </c>
      <c r="H265" s="71">
        <f>hidden1!E226</f>
        <v>48519</v>
      </c>
    </row>
    <row r="266" spans="1:8" ht="35.4" customHeight="1" x14ac:dyDescent="0.25">
      <c r="A266" s="80" t="s">
        <v>393</v>
      </c>
      <c r="B266" s="68" t="s">
        <v>110</v>
      </c>
      <c r="C266" s="68">
        <v>2160</v>
      </c>
      <c r="D266" s="71">
        <f>hidden1!B227</f>
        <v>0</v>
      </c>
      <c r="E266" s="71">
        <f>G266</f>
        <v>-845</v>
      </c>
      <c r="F266" s="68" t="s">
        <v>204</v>
      </c>
      <c r="G266" s="71">
        <f>hidden1!D227</f>
        <v>-845</v>
      </c>
      <c r="H266" s="71">
        <f>hidden1!E227</f>
        <v>0</v>
      </c>
    </row>
    <row r="267" spans="1:8" ht="17.399999999999999" customHeight="1" x14ac:dyDescent="0.25">
      <c r="A267" s="80" t="s">
        <v>394</v>
      </c>
      <c r="B267" s="68" t="s">
        <v>111</v>
      </c>
      <c r="C267" s="68">
        <v>2165</v>
      </c>
      <c r="D267" s="71">
        <f>hidden1!B228</f>
        <v>0</v>
      </c>
      <c r="E267" s="71">
        <f>G267</f>
        <v>-2072</v>
      </c>
      <c r="F267" s="68" t="s">
        <v>204</v>
      </c>
      <c r="G267" s="71">
        <f>hidden1!D228</f>
        <v>-2072</v>
      </c>
      <c r="H267" s="71">
        <f>hidden1!E228</f>
        <v>0</v>
      </c>
    </row>
    <row r="268" spans="1:8" ht="32.25" customHeight="1" x14ac:dyDescent="0.25">
      <c r="A268" s="80" t="s">
        <v>395</v>
      </c>
      <c r="B268" s="68" t="s">
        <v>112</v>
      </c>
      <c r="C268" s="68">
        <v>2170</v>
      </c>
      <c r="D268" s="71">
        <f>hidden1!B229</f>
        <v>0</v>
      </c>
      <c r="E268" s="71">
        <f>G268</f>
        <v>-247</v>
      </c>
      <c r="F268" s="68" t="s">
        <v>204</v>
      </c>
      <c r="G268" s="71">
        <f>hidden1!D229</f>
        <v>-247</v>
      </c>
      <c r="H268" s="71">
        <f>hidden1!E229</f>
        <v>0</v>
      </c>
    </row>
    <row r="269" spans="1:8" ht="52.35" customHeight="1" x14ac:dyDescent="0.25">
      <c r="A269" s="80" t="s">
        <v>864</v>
      </c>
      <c r="B269" s="68" t="s">
        <v>156</v>
      </c>
      <c r="C269" s="68">
        <v>2175</v>
      </c>
      <c r="D269" s="71">
        <f>hidden1!B230</f>
        <v>808</v>
      </c>
      <c r="E269" s="71">
        <f>G269</f>
        <v>2166</v>
      </c>
      <c r="F269" s="68" t="s">
        <v>204</v>
      </c>
      <c r="G269" s="71">
        <f>hidden1!D230</f>
        <v>2166</v>
      </c>
      <c r="H269" s="71">
        <f>hidden1!E230</f>
        <v>-44</v>
      </c>
    </row>
    <row r="270" spans="1:8" ht="15" customHeight="1" x14ac:dyDescent="0.25">
      <c r="A270" s="79" t="s">
        <v>208</v>
      </c>
      <c r="B270" s="68"/>
      <c r="C270" s="68"/>
      <c r="D270" s="68"/>
      <c r="E270" s="68"/>
      <c r="F270" s="68"/>
      <c r="G270" s="68"/>
      <c r="H270" s="68"/>
    </row>
    <row r="271" spans="1:8" ht="81" customHeight="1" x14ac:dyDescent="0.25">
      <c r="A271" s="88" t="s">
        <v>396</v>
      </c>
      <c r="B271" s="68" t="s">
        <v>127</v>
      </c>
      <c r="C271" s="68">
        <v>2180</v>
      </c>
      <c r="D271" s="71">
        <f>hidden1!B231</f>
        <v>0</v>
      </c>
      <c r="E271" s="71">
        <f t="shared" ref="E271:E277" si="9">G271</f>
        <v>2210</v>
      </c>
      <c r="F271" s="68" t="s">
        <v>204</v>
      </c>
      <c r="G271" s="71">
        <f>hidden1!D231</f>
        <v>2210</v>
      </c>
      <c r="H271" s="71">
        <f>hidden1!E231</f>
        <v>0</v>
      </c>
    </row>
    <row r="272" spans="1:8" ht="45.75" customHeight="1" x14ac:dyDescent="0.25">
      <c r="A272" s="88" t="s">
        <v>397</v>
      </c>
      <c r="B272" s="68" t="s">
        <v>128</v>
      </c>
      <c r="C272" s="68">
        <v>2182</v>
      </c>
      <c r="D272" s="71">
        <f>hidden1!B232</f>
        <v>0</v>
      </c>
      <c r="E272" s="71">
        <f t="shared" si="9"/>
        <v>2047</v>
      </c>
      <c r="F272" s="68" t="s">
        <v>204</v>
      </c>
      <c r="G272" s="71">
        <f>hidden1!D232</f>
        <v>2047</v>
      </c>
      <c r="H272" s="71">
        <f>hidden1!E232</f>
        <v>2047</v>
      </c>
    </row>
    <row r="273" spans="1:8" ht="63.75" customHeight="1" x14ac:dyDescent="0.25">
      <c r="A273" s="88" t="s">
        <v>398</v>
      </c>
      <c r="B273" s="68" t="s">
        <v>399</v>
      </c>
      <c r="C273" s="68">
        <v>2183</v>
      </c>
      <c r="D273" s="71">
        <f>hidden1!B233</f>
        <v>734</v>
      </c>
      <c r="E273" s="71">
        <f t="shared" si="9"/>
        <v>-181</v>
      </c>
      <c r="F273" s="68" t="s">
        <v>204</v>
      </c>
      <c r="G273" s="71">
        <f>hidden1!D233</f>
        <v>-181</v>
      </c>
      <c r="H273" s="71">
        <f>hidden1!E233</f>
        <v>-181</v>
      </c>
    </row>
    <row r="274" spans="1:8" ht="64.5" customHeight="1" x14ac:dyDescent="0.25">
      <c r="A274" s="88" t="s">
        <v>807</v>
      </c>
      <c r="B274" s="68" t="s">
        <v>859</v>
      </c>
      <c r="C274" s="68">
        <v>2184</v>
      </c>
      <c r="D274" s="71">
        <f>hidden1!B234</f>
        <v>0</v>
      </c>
      <c r="E274" s="71">
        <f t="shared" si="9"/>
        <v>-238</v>
      </c>
      <c r="F274" s="68" t="s">
        <v>204</v>
      </c>
      <c r="G274" s="71">
        <f>hidden1!D234</f>
        <v>-238</v>
      </c>
      <c r="H274" s="71">
        <f>hidden1!E234</f>
        <v>-238</v>
      </c>
    </row>
    <row r="275" spans="1:8" ht="48.15" customHeight="1" x14ac:dyDescent="0.25">
      <c r="A275" s="88" t="s">
        <v>400</v>
      </c>
      <c r="B275" s="68" t="s">
        <v>129</v>
      </c>
      <c r="C275" s="68">
        <v>2185</v>
      </c>
      <c r="D275" s="71">
        <f>hidden1!B235</f>
        <v>74</v>
      </c>
      <c r="E275" s="71">
        <f t="shared" si="9"/>
        <v>-158</v>
      </c>
      <c r="F275" s="68" t="s">
        <v>204</v>
      </c>
      <c r="G275" s="71">
        <f>hidden1!D235</f>
        <v>-158</v>
      </c>
      <c r="H275" s="71">
        <f>hidden1!E235</f>
        <v>-158</v>
      </c>
    </row>
    <row r="276" spans="1:8" ht="63.75" customHeight="1" x14ac:dyDescent="0.25">
      <c r="A276" s="88" t="s">
        <v>401</v>
      </c>
      <c r="B276" s="68" t="s">
        <v>130</v>
      </c>
      <c r="C276" s="68">
        <v>2187</v>
      </c>
      <c r="D276" s="71">
        <f>hidden1!B236</f>
        <v>0</v>
      </c>
      <c r="E276" s="71">
        <f t="shared" si="9"/>
        <v>-1627</v>
      </c>
      <c r="F276" s="68" t="s">
        <v>204</v>
      </c>
      <c r="G276" s="71">
        <f>hidden1!D236</f>
        <v>-1627</v>
      </c>
      <c r="H276" s="71">
        <f>hidden1!E236</f>
        <v>-1627</v>
      </c>
    </row>
    <row r="277" spans="1:8" ht="67.5" customHeight="1" x14ac:dyDescent="0.25">
      <c r="A277" s="88" t="s">
        <v>402</v>
      </c>
      <c r="B277" s="68" t="s">
        <v>403</v>
      </c>
      <c r="C277" s="68">
        <v>2188</v>
      </c>
      <c r="D277" s="71">
        <f>hidden1!B237</f>
        <v>0</v>
      </c>
      <c r="E277" s="71">
        <f t="shared" si="9"/>
        <v>113</v>
      </c>
      <c r="F277" s="68" t="s">
        <v>204</v>
      </c>
      <c r="G277" s="71">
        <f>hidden1!D237</f>
        <v>113</v>
      </c>
      <c r="H277" s="71">
        <f>hidden1!E237</f>
        <v>113</v>
      </c>
    </row>
    <row r="278" spans="1:8" ht="51" customHeight="1" x14ac:dyDescent="0.25">
      <c r="A278" s="78" t="s">
        <v>488</v>
      </c>
      <c r="B278" s="68" t="s">
        <v>113</v>
      </c>
      <c r="C278" s="68">
        <v>2200</v>
      </c>
      <c r="D278" s="71">
        <f>hidden1!B238</f>
        <v>25</v>
      </c>
      <c r="E278" s="71">
        <f>F278+G278</f>
        <v>-1506</v>
      </c>
      <c r="F278" s="71">
        <f>hidden1!C238</f>
        <v>-1520</v>
      </c>
      <c r="G278" s="71">
        <f>hidden1!D238</f>
        <v>14</v>
      </c>
      <c r="H278" s="71">
        <f>hidden1!E238</f>
        <v>0</v>
      </c>
    </row>
    <row r="279" spans="1:8" ht="15" customHeight="1" x14ac:dyDescent="0.25">
      <c r="A279" s="79" t="s">
        <v>203</v>
      </c>
      <c r="B279" s="68"/>
      <c r="C279" s="68"/>
      <c r="D279" s="68"/>
      <c r="E279" s="68"/>
      <c r="F279" s="68"/>
      <c r="G279" s="68"/>
      <c r="H279" s="68"/>
    </row>
    <row r="280" spans="1:8" ht="35.4" customHeight="1" x14ac:dyDescent="0.25">
      <c r="A280" s="80" t="s">
        <v>404</v>
      </c>
      <c r="B280" s="68" t="s">
        <v>114</v>
      </c>
      <c r="C280" s="68">
        <v>2210</v>
      </c>
      <c r="D280" s="71">
        <f>hidden1!B239</f>
        <v>0</v>
      </c>
      <c r="E280" s="71">
        <f>F280</f>
        <v>25</v>
      </c>
      <c r="F280" s="71">
        <f>hidden1!C239</f>
        <v>25</v>
      </c>
      <c r="G280" s="68" t="s">
        <v>204</v>
      </c>
      <c r="H280" s="68" t="s">
        <v>204</v>
      </c>
    </row>
    <row r="281" spans="1:8" ht="16.5" customHeight="1" x14ac:dyDescent="0.25">
      <c r="A281" s="80" t="s">
        <v>405</v>
      </c>
      <c r="B281" s="68" t="s">
        <v>115</v>
      </c>
      <c r="C281" s="68">
        <v>2220</v>
      </c>
      <c r="D281" s="71">
        <f>hidden1!B240</f>
        <v>0</v>
      </c>
      <c r="E281" s="71">
        <f>F281</f>
        <v>-7</v>
      </c>
      <c r="F281" s="71">
        <f>hidden1!C240</f>
        <v>-7</v>
      </c>
      <c r="G281" s="68" t="s">
        <v>204</v>
      </c>
      <c r="H281" s="68" t="s">
        <v>204</v>
      </c>
    </row>
    <row r="282" spans="1:8" ht="50.1" customHeight="1" x14ac:dyDescent="0.25">
      <c r="A282" s="80" t="s">
        <v>406</v>
      </c>
      <c r="B282" s="68" t="s">
        <v>116</v>
      </c>
      <c r="C282" s="68">
        <v>2230</v>
      </c>
      <c r="D282" s="71">
        <f>hidden1!B241</f>
        <v>0</v>
      </c>
      <c r="E282" s="71">
        <f>F282</f>
        <v>-3</v>
      </c>
      <c r="F282" s="71">
        <f>hidden1!C241</f>
        <v>-3</v>
      </c>
      <c r="G282" s="68" t="s">
        <v>204</v>
      </c>
      <c r="H282" s="68" t="s">
        <v>204</v>
      </c>
    </row>
    <row r="283" spans="1:8" ht="52.35" customHeight="1" x14ac:dyDescent="0.25">
      <c r="A283" s="80" t="s">
        <v>407</v>
      </c>
      <c r="B283" s="68" t="s">
        <v>117</v>
      </c>
      <c r="C283" s="68">
        <v>2240</v>
      </c>
      <c r="D283" s="71">
        <f>hidden1!B242</f>
        <v>0</v>
      </c>
      <c r="E283" s="71">
        <f>F283+G283</f>
        <v>33</v>
      </c>
      <c r="F283" s="71">
        <f>hidden1!C242</f>
        <v>19</v>
      </c>
      <c r="G283" s="71">
        <f>hidden1!D242</f>
        <v>14</v>
      </c>
      <c r="H283" s="71">
        <f>hidden1!E242</f>
        <v>0</v>
      </c>
    </row>
    <row r="284" spans="1:8" ht="20.399999999999999" customHeight="1" x14ac:dyDescent="0.25">
      <c r="A284" s="80" t="s">
        <v>408</v>
      </c>
      <c r="B284" s="68" t="s">
        <v>409</v>
      </c>
      <c r="C284" s="68">
        <v>2250</v>
      </c>
      <c r="D284" s="71">
        <f>hidden1!B243</f>
        <v>25</v>
      </c>
      <c r="E284" s="71">
        <f>F284</f>
        <v>-1554</v>
      </c>
      <c r="F284" s="71">
        <f>hidden1!C243</f>
        <v>-1554</v>
      </c>
      <c r="G284" s="68" t="s">
        <v>204</v>
      </c>
      <c r="H284" s="68" t="s">
        <v>204</v>
      </c>
    </row>
    <row r="285" spans="1:8" ht="51" customHeight="1" x14ac:dyDescent="0.25">
      <c r="A285" s="78" t="s">
        <v>410</v>
      </c>
      <c r="B285" s="68" t="s">
        <v>411</v>
      </c>
      <c r="C285" s="68">
        <v>2260</v>
      </c>
      <c r="D285" s="71">
        <f>hidden1!B244</f>
        <v>14</v>
      </c>
      <c r="E285" s="71">
        <f>G285</f>
        <v>1034</v>
      </c>
      <c r="F285" s="68" t="s">
        <v>204</v>
      </c>
      <c r="G285" s="71">
        <f>hidden1!D244</f>
        <v>1034</v>
      </c>
      <c r="H285" s="71">
        <f>hidden1!E244</f>
        <v>-275</v>
      </c>
    </row>
    <row r="286" spans="1:8" ht="15" customHeight="1" x14ac:dyDescent="0.25">
      <c r="A286" s="79" t="s">
        <v>203</v>
      </c>
      <c r="B286" s="68"/>
      <c r="C286" s="68"/>
      <c r="D286" s="68"/>
      <c r="E286" s="68"/>
      <c r="F286" s="68"/>
      <c r="G286" s="68"/>
      <c r="H286" s="68"/>
    </row>
    <row r="287" spans="1:8" ht="20.399999999999999" customHeight="1" x14ac:dyDescent="0.25">
      <c r="A287" s="80" t="s">
        <v>412</v>
      </c>
      <c r="B287" s="68" t="s">
        <v>118</v>
      </c>
      <c r="C287" s="68">
        <v>2270</v>
      </c>
      <c r="D287" s="71">
        <f>hidden1!B245</f>
        <v>6</v>
      </c>
      <c r="E287" s="71">
        <f>G287</f>
        <v>929</v>
      </c>
      <c r="F287" s="68" t="s">
        <v>204</v>
      </c>
      <c r="G287" s="71">
        <f>hidden1!D245</f>
        <v>929</v>
      </c>
      <c r="H287" s="71">
        <f>hidden1!E245</f>
        <v>-272</v>
      </c>
    </row>
    <row r="288" spans="1:8" ht="32.4" customHeight="1" x14ac:dyDescent="0.25">
      <c r="A288" s="80" t="s">
        <v>413</v>
      </c>
      <c r="B288" s="68" t="s">
        <v>119</v>
      </c>
      <c r="C288" s="68">
        <v>2280</v>
      </c>
      <c r="D288" s="71">
        <f>hidden1!B246</f>
        <v>8</v>
      </c>
      <c r="E288" s="71">
        <f>G288</f>
        <v>48</v>
      </c>
      <c r="F288" s="68" t="s">
        <v>204</v>
      </c>
      <c r="G288" s="71">
        <f>hidden1!D246</f>
        <v>48</v>
      </c>
      <c r="H288" s="71">
        <f>hidden1!E246</f>
        <v>-3</v>
      </c>
    </row>
    <row r="289" spans="1:8" ht="17.100000000000001" customHeight="1" x14ac:dyDescent="0.25">
      <c r="A289" s="80" t="s">
        <v>408</v>
      </c>
      <c r="B289" s="68" t="s">
        <v>120</v>
      </c>
      <c r="C289" s="68">
        <v>2290</v>
      </c>
      <c r="D289" s="71">
        <f>hidden1!B247</f>
        <v>0</v>
      </c>
      <c r="E289" s="71">
        <f>G289</f>
        <v>57</v>
      </c>
      <c r="F289" s="68" t="s">
        <v>204</v>
      </c>
      <c r="G289" s="71">
        <f>hidden1!D247</f>
        <v>57</v>
      </c>
      <c r="H289" s="71">
        <f>hidden1!E247</f>
        <v>0</v>
      </c>
    </row>
    <row r="290" spans="1:8" ht="36" customHeight="1" x14ac:dyDescent="0.25">
      <c r="A290" s="81" t="s">
        <v>414</v>
      </c>
      <c r="B290" s="68" t="s">
        <v>157</v>
      </c>
      <c r="C290" s="68">
        <v>2300</v>
      </c>
      <c r="D290" s="71">
        <f>hidden1!B248</f>
        <v>-5</v>
      </c>
      <c r="E290" s="71">
        <f>G290</f>
        <v>420</v>
      </c>
      <c r="F290" s="68" t="s">
        <v>204</v>
      </c>
      <c r="G290" s="71">
        <f>hidden1!D248</f>
        <v>420</v>
      </c>
      <c r="H290" s="71">
        <f>hidden1!E248</f>
        <v>-177</v>
      </c>
    </row>
    <row r="291" spans="1:8" ht="17.100000000000001" customHeight="1" x14ac:dyDescent="0.25">
      <c r="A291" s="79" t="s">
        <v>203</v>
      </c>
      <c r="B291" s="68"/>
      <c r="C291" s="68"/>
      <c r="D291" s="68"/>
      <c r="E291" s="68"/>
      <c r="F291" s="68"/>
      <c r="G291" s="68"/>
      <c r="H291" s="68"/>
    </row>
    <row r="292" spans="1:8" ht="33.6" customHeight="1" x14ac:dyDescent="0.25">
      <c r="A292" s="80" t="s">
        <v>808</v>
      </c>
      <c r="B292" s="68" t="s">
        <v>158</v>
      </c>
      <c r="C292" s="68">
        <v>2310</v>
      </c>
      <c r="D292" s="71">
        <f>hidden1!B249</f>
        <v>-8</v>
      </c>
      <c r="E292" s="71">
        <f>G292</f>
        <v>362</v>
      </c>
      <c r="F292" s="68" t="s">
        <v>204</v>
      </c>
      <c r="G292" s="71">
        <f>hidden1!D249</f>
        <v>362</v>
      </c>
      <c r="H292" s="71">
        <f>hidden1!E249</f>
        <v>125</v>
      </c>
    </row>
    <row r="293" spans="1:8" ht="16.350000000000001" customHeight="1" x14ac:dyDescent="0.25">
      <c r="A293" s="79" t="s">
        <v>208</v>
      </c>
      <c r="B293" s="68"/>
      <c r="C293" s="68"/>
      <c r="D293" s="68"/>
      <c r="E293" s="68"/>
      <c r="F293" s="68"/>
      <c r="G293" s="68"/>
      <c r="H293" s="68"/>
    </row>
    <row r="294" spans="1:8" ht="47.4" customHeight="1" x14ac:dyDescent="0.25">
      <c r="A294" s="88" t="s">
        <v>415</v>
      </c>
      <c r="B294" s="68" t="s">
        <v>131</v>
      </c>
      <c r="C294" s="68">
        <v>2312</v>
      </c>
      <c r="D294" s="71">
        <f>hidden1!B250</f>
        <v>0</v>
      </c>
      <c r="E294" s="71">
        <f t="shared" ref="E294:E299" si="10">G294</f>
        <v>237</v>
      </c>
      <c r="F294" s="68" t="s">
        <v>204</v>
      </c>
      <c r="G294" s="71">
        <f>hidden1!D250</f>
        <v>237</v>
      </c>
      <c r="H294" s="71">
        <f>hidden1!E250</f>
        <v>0</v>
      </c>
    </row>
    <row r="295" spans="1:8" ht="30.15" customHeight="1" x14ac:dyDescent="0.25">
      <c r="A295" s="88" t="s">
        <v>416</v>
      </c>
      <c r="B295" s="68" t="s">
        <v>132</v>
      </c>
      <c r="C295" s="68">
        <v>2313</v>
      </c>
      <c r="D295" s="71">
        <f>hidden1!B251</f>
        <v>-8</v>
      </c>
      <c r="E295" s="71">
        <f t="shared" si="10"/>
        <v>116</v>
      </c>
      <c r="F295" s="68" t="s">
        <v>204</v>
      </c>
      <c r="G295" s="71">
        <f>hidden1!D251</f>
        <v>116</v>
      </c>
      <c r="H295" s="71">
        <f>hidden1!E251</f>
        <v>116</v>
      </c>
    </row>
    <row r="296" spans="1:8" ht="35.4" customHeight="1" x14ac:dyDescent="0.25">
      <c r="A296" s="88" t="s">
        <v>417</v>
      </c>
      <c r="B296" s="68" t="s">
        <v>418</v>
      </c>
      <c r="C296" s="68">
        <v>2314</v>
      </c>
      <c r="D296" s="71">
        <f>hidden1!B252</f>
        <v>0</v>
      </c>
      <c r="E296" s="71">
        <f t="shared" si="10"/>
        <v>6</v>
      </c>
      <c r="F296" s="68" t="s">
        <v>204</v>
      </c>
      <c r="G296" s="71">
        <f>hidden1!D252</f>
        <v>6</v>
      </c>
      <c r="H296" s="71">
        <f>hidden1!E252</f>
        <v>6</v>
      </c>
    </row>
    <row r="297" spans="1:8" ht="35.4" customHeight="1" x14ac:dyDescent="0.25">
      <c r="A297" s="88" t="s">
        <v>809</v>
      </c>
      <c r="B297" s="68" t="s">
        <v>860</v>
      </c>
      <c r="C297" s="68">
        <v>2315</v>
      </c>
      <c r="D297" s="71">
        <f>hidden1!B253</f>
        <v>0</v>
      </c>
      <c r="E297" s="71">
        <f t="shared" si="10"/>
        <v>0</v>
      </c>
      <c r="F297" s="68" t="s">
        <v>204</v>
      </c>
      <c r="G297" s="71">
        <f>hidden1!D253</f>
        <v>0</v>
      </c>
      <c r="H297" s="71">
        <f>hidden1!E253</f>
        <v>0</v>
      </c>
    </row>
    <row r="298" spans="1:8" ht="33" customHeight="1" x14ac:dyDescent="0.25">
      <c r="A298" s="88" t="s">
        <v>419</v>
      </c>
      <c r="B298" s="68" t="s">
        <v>133</v>
      </c>
      <c r="C298" s="68">
        <v>2316</v>
      </c>
      <c r="D298" s="71">
        <f>hidden1!B254</f>
        <v>0</v>
      </c>
      <c r="E298" s="71">
        <f t="shared" si="10"/>
        <v>3</v>
      </c>
      <c r="F298" s="68" t="s">
        <v>204</v>
      </c>
      <c r="G298" s="71">
        <f>hidden1!D254</f>
        <v>3</v>
      </c>
      <c r="H298" s="71">
        <f>hidden1!E254</f>
        <v>3</v>
      </c>
    </row>
    <row r="299" spans="1:8" ht="18.75" customHeight="1" x14ac:dyDescent="0.25">
      <c r="A299" s="80" t="s">
        <v>810</v>
      </c>
      <c r="B299" s="68" t="s">
        <v>159</v>
      </c>
      <c r="C299" s="68">
        <v>2320</v>
      </c>
      <c r="D299" s="71">
        <f>hidden1!B255</f>
        <v>0</v>
      </c>
      <c r="E299" s="71">
        <f t="shared" si="10"/>
        <v>-111</v>
      </c>
      <c r="F299" s="68" t="s">
        <v>204</v>
      </c>
      <c r="G299" s="71">
        <f>hidden1!D255</f>
        <v>-111</v>
      </c>
      <c r="H299" s="71">
        <f>hidden1!E255</f>
        <v>-111</v>
      </c>
    </row>
    <row r="300" spans="1:8" ht="14.4" customHeight="1" x14ac:dyDescent="0.25">
      <c r="A300" s="79" t="s">
        <v>208</v>
      </c>
      <c r="B300" s="68"/>
      <c r="C300" s="68"/>
      <c r="D300" s="68"/>
      <c r="E300" s="68"/>
      <c r="F300" s="68"/>
      <c r="G300" s="68"/>
      <c r="H300" s="68"/>
    </row>
    <row r="301" spans="1:8" ht="36.75" customHeight="1" x14ac:dyDescent="0.25">
      <c r="A301" s="88" t="s">
        <v>420</v>
      </c>
      <c r="B301" s="68" t="s">
        <v>134</v>
      </c>
      <c r="C301" s="68">
        <v>2322</v>
      </c>
      <c r="D301" s="71">
        <f>hidden1!B256</f>
        <v>0</v>
      </c>
      <c r="E301" s="71">
        <f>G301</f>
        <v>-111</v>
      </c>
      <c r="F301" s="68" t="s">
        <v>204</v>
      </c>
      <c r="G301" s="71">
        <f>hidden1!D256</f>
        <v>-111</v>
      </c>
      <c r="H301" s="71">
        <f>hidden1!E256</f>
        <v>-111</v>
      </c>
    </row>
    <row r="302" spans="1:8" ht="36.75" customHeight="1" x14ac:dyDescent="0.25">
      <c r="A302" s="88" t="s">
        <v>811</v>
      </c>
      <c r="B302" s="68" t="s">
        <v>861</v>
      </c>
      <c r="C302" s="68">
        <v>2323</v>
      </c>
      <c r="D302" s="71">
        <f>hidden1!B257</f>
        <v>0</v>
      </c>
      <c r="E302" s="71">
        <f>G302</f>
        <v>0</v>
      </c>
      <c r="F302" s="68" t="s">
        <v>204</v>
      </c>
      <c r="G302" s="71">
        <f>hidden1!D257</f>
        <v>0</v>
      </c>
      <c r="H302" s="71">
        <f>hidden1!E257</f>
        <v>0</v>
      </c>
    </row>
    <row r="303" spans="1:8" ht="33.6" customHeight="1" x14ac:dyDescent="0.25">
      <c r="A303" s="88" t="s">
        <v>421</v>
      </c>
      <c r="B303" s="68" t="s">
        <v>135</v>
      </c>
      <c r="C303" s="68">
        <v>2325</v>
      </c>
      <c r="D303" s="71">
        <f>hidden1!B258</f>
        <v>0</v>
      </c>
      <c r="E303" s="71">
        <f>G303</f>
        <v>0</v>
      </c>
      <c r="F303" s="68" t="s">
        <v>204</v>
      </c>
      <c r="G303" s="71">
        <f>hidden1!D258</f>
        <v>0</v>
      </c>
      <c r="H303" s="71">
        <f>hidden1!E258</f>
        <v>0</v>
      </c>
    </row>
    <row r="304" spans="1:8" ht="77.25" customHeight="1" x14ac:dyDescent="0.25">
      <c r="A304" s="80" t="s">
        <v>812</v>
      </c>
      <c r="B304" s="68" t="s">
        <v>160</v>
      </c>
      <c r="C304" s="68">
        <v>2330</v>
      </c>
      <c r="D304" s="71">
        <f>hidden1!B259</f>
        <v>3</v>
      </c>
      <c r="E304" s="71">
        <f>G304</f>
        <v>-462</v>
      </c>
      <c r="F304" s="68" t="s">
        <v>204</v>
      </c>
      <c r="G304" s="71">
        <f>hidden1!D259</f>
        <v>-462</v>
      </c>
      <c r="H304" s="71">
        <f>hidden1!E259</f>
        <v>-462</v>
      </c>
    </row>
    <row r="305" spans="1:8" ht="15" customHeight="1" x14ac:dyDescent="0.25">
      <c r="A305" s="93" t="s">
        <v>203</v>
      </c>
      <c r="B305" s="68"/>
      <c r="C305" s="68"/>
      <c r="D305" s="68"/>
      <c r="E305" s="68"/>
      <c r="F305" s="68"/>
      <c r="G305" s="68"/>
      <c r="H305" s="68"/>
    </row>
    <row r="306" spans="1:8" ht="120" customHeight="1" x14ac:dyDescent="0.25">
      <c r="A306" s="88" t="s">
        <v>422</v>
      </c>
      <c r="B306" s="68" t="s">
        <v>136</v>
      </c>
      <c r="C306" s="68">
        <v>2332</v>
      </c>
      <c r="D306" s="71">
        <f>hidden1!B260</f>
        <v>0</v>
      </c>
      <c r="E306" s="71">
        <f t="shared" ref="E306:E311" si="11">G306</f>
        <v>0</v>
      </c>
      <c r="F306" s="68" t="s">
        <v>204</v>
      </c>
      <c r="G306" s="71">
        <f>hidden1!D260</f>
        <v>0</v>
      </c>
      <c r="H306" s="71">
        <f>hidden1!E260</f>
        <v>0</v>
      </c>
    </row>
    <row r="307" spans="1:8" ht="83.25" customHeight="1" x14ac:dyDescent="0.25">
      <c r="A307" s="88" t="s">
        <v>423</v>
      </c>
      <c r="B307" s="68" t="s">
        <v>137</v>
      </c>
      <c r="C307" s="68">
        <v>2333</v>
      </c>
      <c r="D307" s="71">
        <f>hidden1!B261</f>
        <v>0</v>
      </c>
      <c r="E307" s="71">
        <f t="shared" si="11"/>
        <v>-379</v>
      </c>
      <c r="F307" s="68" t="s">
        <v>204</v>
      </c>
      <c r="G307" s="71">
        <f>hidden1!D261</f>
        <v>-379</v>
      </c>
      <c r="H307" s="71">
        <f>hidden1!E261</f>
        <v>-379</v>
      </c>
    </row>
    <row r="308" spans="1:8" ht="96.75" customHeight="1" x14ac:dyDescent="0.25">
      <c r="A308" s="88" t="s">
        <v>424</v>
      </c>
      <c r="B308" s="68" t="s">
        <v>425</v>
      </c>
      <c r="C308" s="68">
        <v>2334</v>
      </c>
      <c r="D308" s="71">
        <f>hidden1!B262</f>
        <v>0</v>
      </c>
      <c r="E308" s="71">
        <f t="shared" si="11"/>
        <v>-31</v>
      </c>
      <c r="F308" s="68" t="s">
        <v>204</v>
      </c>
      <c r="G308" s="71">
        <f>hidden1!D262</f>
        <v>-31</v>
      </c>
      <c r="H308" s="71">
        <f>hidden1!E262</f>
        <v>-31</v>
      </c>
    </row>
    <row r="309" spans="1:8" ht="96.75" customHeight="1" x14ac:dyDescent="0.25">
      <c r="A309" s="88" t="s">
        <v>813</v>
      </c>
      <c r="B309" s="68" t="s">
        <v>862</v>
      </c>
      <c r="C309" s="68">
        <v>2335</v>
      </c>
      <c r="D309" s="71">
        <f>hidden1!B263</f>
        <v>0</v>
      </c>
      <c r="E309" s="71">
        <f t="shared" si="11"/>
        <v>1</v>
      </c>
      <c r="F309" s="68" t="s">
        <v>204</v>
      </c>
      <c r="G309" s="71">
        <f>hidden1!D263</f>
        <v>1</v>
      </c>
      <c r="H309" s="71">
        <f>hidden1!E263</f>
        <v>1</v>
      </c>
    </row>
    <row r="310" spans="1:8" ht="92.25" customHeight="1" x14ac:dyDescent="0.25">
      <c r="A310" s="88" t="s">
        <v>426</v>
      </c>
      <c r="B310" s="68" t="s">
        <v>138</v>
      </c>
      <c r="C310" s="68">
        <v>2336</v>
      </c>
      <c r="D310" s="71">
        <f>hidden1!B264</f>
        <v>3</v>
      </c>
      <c r="E310" s="71">
        <f t="shared" si="11"/>
        <v>-53</v>
      </c>
      <c r="F310" s="68" t="s">
        <v>204</v>
      </c>
      <c r="G310" s="71">
        <f>hidden1!D264</f>
        <v>-53</v>
      </c>
      <c r="H310" s="71">
        <f>hidden1!E264</f>
        <v>-53</v>
      </c>
    </row>
    <row r="311" spans="1:8" ht="48.15" customHeight="1" x14ac:dyDescent="0.25">
      <c r="A311" s="100" t="s">
        <v>814</v>
      </c>
      <c r="B311" s="68" t="s">
        <v>161</v>
      </c>
      <c r="C311" s="68">
        <v>2340</v>
      </c>
      <c r="D311" s="68" t="s">
        <v>204</v>
      </c>
      <c r="E311" s="71">
        <f t="shared" si="11"/>
        <v>0</v>
      </c>
      <c r="F311" s="68" t="s">
        <v>204</v>
      </c>
      <c r="G311" s="71">
        <f>hidden1!D265</f>
        <v>0</v>
      </c>
      <c r="H311" s="71">
        <f>hidden1!E265</f>
        <v>0</v>
      </c>
    </row>
    <row r="312" spans="1:8" ht="19.350000000000001" customHeight="1" x14ac:dyDescent="0.25">
      <c r="A312" s="79" t="s">
        <v>208</v>
      </c>
      <c r="B312" s="68"/>
      <c r="C312" s="68"/>
      <c r="D312" s="68"/>
      <c r="E312" s="68"/>
      <c r="F312" s="68"/>
      <c r="G312" s="68"/>
      <c r="H312" s="68"/>
    </row>
    <row r="313" spans="1:8" ht="63.75" customHeight="1" x14ac:dyDescent="0.25">
      <c r="A313" s="88" t="s">
        <v>427</v>
      </c>
      <c r="B313" s="68" t="s">
        <v>139</v>
      </c>
      <c r="C313" s="68">
        <v>2342</v>
      </c>
      <c r="D313" s="68" t="s">
        <v>204</v>
      </c>
      <c r="E313" s="71">
        <f>G313</f>
        <v>0</v>
      </c>
      <c r="F313" s="68" t="s">
        <v>204</v>
      </c>
      <c r="G313" s="71">
        <f>hidden1!D266</f>
        <v>0</v>
      </c>
      <c r="H313" s="71">
        <f>hidden1!E266</f>
        <v>0</v>
      </c>
    </row>
    <row r="314" spans="1:8" ht="48.6" customHeight="1" x14ac:dyDescent="0.25">
      <c r="A314" s="88" t="s">
        <v>428</v>
      </c>
      <c r="B314" s="68" t="s">
        <v>140</v>
      </c>
      <c r="C314" s="68">
        <v>2343</v>
      </c>
      <c r="D314" s="68" t="s">
        <v>204</v>
      </c>
      <c r="E314" s="71">
        <f>G314</f>
        <v>0</v>
      </c>
      <c r="F314" s="68" t="s">
        <v>204</v>
      </c>
      <c r="G314" s="71">
        <f>hidden1!D267</f>
        <v>0</v>
      </c>
      <c r="H314" s="71">
        <f>hidden1!E267</f>
        <v>0</v>
      </c>
    </row>
    <row r="315" spans="1:8" ht="48.6" customHeight="1" x14ac:dyDescent="0.25">
      <c r="A315" s="88" t="s">
        <v>815</v>
      </c>
      <c r="B315" s="68" t="s">
        <v>863</v>
      </c>
      <c r="C315" s="68">
        <v>2344</v>
      </c>
      <c r="D315" s="68" t="s">
        <v>204</v>
      </c>
      <c r="E315" s="71">
        <f>G315</f>
        <v>0</v>
      </c>
      <c r="F315" s="68" t="s">
        <v>204</v>
      </c>
      <c r="G315" s="71">
        <f>hidden1!D268</f>
        <v>0</v>
      </c>
      <c r="H315" s="71">
        <f>hidden1!E268</f>
        <v>0</v>
      </c>
    </row>
    <row r="316" spans="1:8" ht="50.4" customHeight="1" x14ac:dyDescent="0.25">
      <c r="A316" s="88" t="s">
        <v>429</v>
      </c>
      <c r="B316" s="68" t="s">
        <v>141</v>
      </c>
      <c r="C316" s="68">
        <v>2346</v>
      </c>
      <c r="D316" s="68" t="s">
        <v>204</v>
      </c>
      <c r="E316" s="71">
        <f>G316</f>
        <v>0</v>
      </c>
      <c r="F316" s="68" t="s">
        <v>204</v>
      </c>
      <c r="G316" s="71">
        <f>hidden1!D269</f>
        <v>0</v>
      </c>
      <c r="H316" s="71">
        <f>hidden1!E269</f>
        <v>0</v>
      </c>
    </row>
    <row r="317" spans="1:8" ht="35.4" customHeight="1" x14ac:dyDescent="0.25">
      <c r="A317" s="101" t="s">
        <v>816</v>
      </c>
      <c r="B317" s="68" t="s">
        <v>162</v>
      </c>
      <c r="C317" s="68">
        <v>2350</v>
      </c>
      <c r="D317" s="71">
        <f>hidden1!B270</f>
        <v>0</v>
      </c>
      <c r="E317" s="71">
        <f>G317</f>
        <v>631</v>
      </c>
      <c r="F317" s="68" t="s">
        <v>204</v>
      </c>
      <c r="G317" s="71">
        <f>hidden1!D270</f>
        <v>631</v>
      </c>
      <c r="H317" s="71">
        <f>hidden1!E270</f>
        <v>271</v>
      </c>
    </row>
    <row r="318" spans="1:8" ht="14.4" customHeight="1" x14ac:dyDescent="0.25">
      <c r="A318" s="79" t="s">
        <v>203</v>
      </c>
      <c r="B318" s="68"/>
      <c r="C318" s="68"/>
      <c r="D318" s="68"/>
      <c r="E318" s="68"/>
      <c r="F318" s="68"/>
      <c r="G318" s="68"/>
      <c r="H318" s="68"/>
    </row>
    <row r="319" spans="1:8" ht="45.75" customHeight="1" x14ac:dyDescent="0.25">
      <c r="A319" s="88" t="s">
        <v>430</v>
      </c>
      <c r="B319" s="68" t="s">
        <v>142</v>
      </c>
      <c r="C319" s="68">
        <v>2352</v>
      </c>
      <c r="D319" s="71">
        <f>hidden1!B271</f>
        <v>0</v>
      </c>
      <c r="E319" s="71">
        <f t="shared" ref="E319:E324" si="12">G319</f>
        <v>360</v>
      </c>
      <c r="F319" s="68" t="s">
        <v>204</v>
      </c>
      <c r="G319" s="71">
        <f>hidden1!D271</f>
        <v>360</v>
      </c>
      <c r="H319" s="71">
        <f>hidden1!E271</f>
        <v>0</v>
      </c>
    </row>
    <row r="320" spans="1:8" ht="36" customHeight="1" x14ac:dyDescent="0.25">
      <c r="A320" s="88" t="s">
        <v>431</v>
      </c>
      <c r="B320" s="68" t="s">
        <v>143</v>
      </c>
      <c r="C320" s="68">
        <v>2354</v>
      </c>
      <c r="D320" s="71">
        <f>hidden1!B272</f>
        <v>0</v>
      </c>
      <c r="E320" s="71">
        <f t="shared" si="12"/>
        <v>325</v>
      </c>
      <c r="F320" s="68" t="s">
        <v>204</v>
      </c>
      <c r="G320" s="71">
        <f>hidden1!D272</f>
        <v>325</v>
      </c>
      <c r="H320" s="71">
        <f>hidden1!E272</f>
        <v>325</v>
      </c>
    </row>
    <row r="321" spans="1:8" ht="50.4" customHeight="1" x14ac:dyDescent="0.25">
      <c r="A321" s="88" t="s">
        <v>432</v>
      </c>
      <c r="B321" s="68" t="s">
        <v>433</v>
      </c>
      <c r="C321" s="68">
        <v>2355</v>
      </c>
      <c r="D321" s="71">
        <f>hidden1!B273</f>
        <v>0</v>
      </c>
      <c r="E321" s="71">
        <f t="shared" si="12"/>
        <v>87</v>
      </c>
      <c r="F321" s="68" t="s">
        <v>204</v>
      </c>
      <c r="G321" s="71">
        <f>hidden1!D273</f>
        <v>87</v>
      </c>
      <c r="H321" s="71">
        <f>hidden1!E273</f>
        <v>87</v>
      </c>
    </row>
    <row r="322" spans="1:8" ht="48" customHeight="1" x14ac:dyDescent="0.25">
      <c r="A322" s="88" t="s">
        <v>434</v>
      </c>
      <c r="B322" s="68" t="s">
        <v>435</v>
      </c>
      <c r="C322" s="68">
        <v>2356</v>
      </c>
      <c r="D322" s="71">
        <f>hidden1!B274</f>
        <v>0</v>
      </c>
      <c r="E322" s="71">
        <f t="shared" si="12"/>
        <v>0</v>
      </c>
      <c r="F322" s="68" t="s">
        <v>204</v>
      </c>
      <c r="G322" s="71">
        <f>hidden1!D274</f>
        <v>0</v>
      </c>
      <c r="H322" s="71">
        <f>hidden1!E274</f>
        <v>0</v>
      </c>
    </row>
    <row r="323" spans="1:8" ht="45" customHeight="1" x14ac:dyDescent="0.25">
      <c r="A323" s="88" t="s">
        <v>818</v>
      </c>
      <c r="B323" s="68" t="s">
        <v>817</v>
      </c>
      <c r="C323" s="68">
        <v>2358</v>
      </c>
      <c r="D323" s="71">
        <f>hidden1!B275</f>
        <v>0</v>
      </c>
      <c r="E323" s="71">
        <f t="shared" si="12"/>
        <v>3</v>
      </c>
      <c r="F323" s="68" t="s">
        <v>204</v>
      </c>
      <c r="G323" s="71">
        <f>hidden1!D275</f>
        <v>3</v>
      </c>
      <c r="H323" s="71">
        <f>hidden1!E275</f>
        <v>3</v>
      </c>
    </row>
    <row r="324" spans="1:8" ht="47.25" customHeight="1" x14ac:dyDescent="0.25">
      <c r="A324" s="88" t="s">
        <v>436</v>
      </c>
      <c r="B324" s="68" t="s">
        <v>144</v>
      </c>
      <c r="C324" s="68">
        <v>2360</v>
      </c>
      <c r="D324" s="71">
        <f>hidden1!B276</f>
        <v>0</v>
      </c>
      <c r="E324" s="71">
        <f t="shared" si="12"/>
        <v>-144</v>
      </c>
      <c r="F324" s="68" t="s">
        <v>204</v>
      </c>
      <c r="G324" s="71">
        <f>hidden1!D276</f>
        <v>-144</v>
      </c>
      <c r="H324" s="71">
        <f>hidden1!E276</f>
        <v>-144</v>
      </c>
    </row>
    <row r="325" spans="1:8" ht="80.099999999999994" customHeight="1" x14ac:dyDescent="0.25">
      <c r="A325" s="78" t="s">
        <v>437</v>
      </c>
      <c r="B325" s="68" t="s">
        <v>121</v>
      </c>
      <c r="C325" s="68">
        <v>2361</v>
      </c>
      <c r="D325" s="68" t="s">
        <v>204</v>
      </c>
      <c r="E325" s="71">
        <f>F325</f>
        <v>1291</v>
      </c>
      <c r="F325" s="71">
        <f>hidden1!C277</f>
        <v>1291</v>
      </c>
      <c r="G325" s="68" t="s">
        <v>204</v>
      </c>
      <c r="H325" s="68" t="s">
        <v>204</v>
      </c>
    </row>
    <row r="326" spans="1:8" ht="78.75" customHeight="1" x14ac:dyDescent="0.25">
      <c r="A326" s="78" t="s">
        <v>438</v>
      </c>
      <c r="B326" s="68" t="s">
        <v>439</v>
      </c>
      <c r="C326" s="68">
        <v>2362</v>
      </c>
      <c r="D326" s="71">
        <f>hidden1!B278</f>
        <v>0</v>
      </c>
      <c r="E326" s="71">
        <f t="shared" ref="E326:E331" si="13">G326</f>
        <v>188</v>
      </c>
      <c r="F326" s="68" t="s">
        <v>204</v>
      </c>
      <c r="G326" s="71">
        <f>hidden1!D278</f>
        <v>188</v>
      </c>
      <c r="H326" s="71">
        <f>hidden1!E278</f>
        <v>0</v>
      </c>
    </row>
    <row r="327" spans="1:8" ht="95.4" customHeight="1" x14ac:dyDescent="0.25">
      <c r="A327" s="78" t="s">
        <v>440</v>
      </c>
      <c r="B327" s="68" t="s">
        <v>441</v>
      </c>
      <c r="C327" s="68">
        <v>2363</v>
      </c>
      <c r="D327" s="71">
        <f>hidden1!B279</f>
        <v>0</v>
      </c>
      <c r="E327" s="71">
        <f t="shared" si="13"/>
        <v>2</v>
      </c>
      <c r="F327" s="68" t="s">
        <v>204</v>
      </c>
      <c r="G327" s="71">
        <f>hidden1!D279</f>
        <v>2</v>
      </c>
      <c r="H327" s="71">
        <f>hidden1!E279</f>
        <v>0</v>
      </c>
    </row>
    <row r="328" spans="1:8" ht="95.4" customHeight="1" x14ac:dyDescent="0.25">
      <c r="A328" s="78" t="s">
        <v>958</v>
      </c>
      <c r="B328" s="68" t="s">
        <v>962</v>
      </c>
      <c r="C328" s="68">
        <v>2364</v>
      </c>
      <c r="D328" s="71">
        <f>hidden1!B280</f>
        <v>0</v>
      </c>
      <c r="E328" s="71">
        <f t="shared" si="13"/>
        <v>92761</v>
      </c>
      <c r="F328" s="68" t="s">
        <v>204</v>
      </c>
      <c r="G328" s="71">
        <f>hidden1!D280</f>
        <v>92761</v>
      </c>
      <c r="H328" s="71">
        <f>hidden1!E280</f>
        <v>0</v>
      </c>
    </row>
    <row r="329" spans="1:8" ht="95.4" customHeight="1" x14ac:dyDescent="0.25">
      <c r="A329" s="78" t="s">
        <v>959</v>
      </c>
      <c r="B329" s="68" t="s">
        <v>963</v>
      </c>
      <c r="C329" s="68">
        <v>2365</v>
      </c>
      <c r="D329" s="71">
        <f>hidden1!B281</f>
        <v>0</v>
      </c>
      <c r="E329" s="71">
        <f t="shared" si="13"/>
        <v>51857</v>
      </c>
      <c r="F329" s="68" t="s">
        <v>204</v>
      </c>
      <c r="G329" s="71">
        <f>hidden1!D281</f>
        <v>51857</v>
      </c>
      <c r="H329" s="71">
        <f>hidden1!E281</f>
        <v>0</v>
      </c>
    </row>
    <row r="330" spans="1:8" ht="95.4" customHeight="1" x14ac:dyDescent="0.25">
      <c r="A330" s="78" t="s">
        <v>960</v>
      </c>
      <c r="B330" s="68" t="s">
        <v>964</v>
      </c>
      <c r="C330" s="68">
        <v>2366</v>
      </c>
      <c r="D330" s="71">
        <f>hidden1!B282</f>
        <v>0</v>
      </c>
      <c r="E330" s="71">
        <f t="shared" si="13"/>
        <v>7899</v>
      </c>
      <c r="F330" s="68" t="s">
        <v>204</v>
      </c>
      <c r="G330" s="71">
        <f>hidden1!D282</f>
        <v>7899</v>
      </c>
      <c r="H330" s="71">
        <f>hidden1!E282</f>
        <v>0</v>
      </c>
    </row>
    <row r="331" spans="1:8" ht="95.4" customHeight="1" x14ac:dyDescent="0.25">
      <c r="A331" s="78" t="s">
        <v>961</v>
      </c>
      <c r="B331" s="68" t="s">
        <v>965</v>
      </c>
      <c r="C331" s="68">
        <v>2367</v>
      </c>
      <c r="D331" s="71">
        <f>hidden1!B283</f>
        <v>0</v>
      </c>
      <c r="E331" s="71">
        <f t="shared" si="13"/>
        <v>180500</v>
      </c>
      <c r="F331" s="68" t="s">
        <v>204</v>
      </c>
      <c r="G331" s="71">
        <f>hidden1!D283</f>
        <v>180500</v>
      </c>
      <c r="H331" s="71">
        <f>hidden1!E283</f>
        <v>0</v>
      </c>
    </row>
    <row r="332" spans="1:8" ht="72.75" customHeight="1" x14ac:dyDescent="0.25">
      <c r="A332" s="82" t="s">
        <v>1095</v>
      </c>
      <c r="B332" s="68"/>
      <c r="C332" s="68">
        <v>2370</v>
      </c>
      <c r="D332" s="71">
        <f>hidden1!B284</f>
        <v>154876601</v>
      </c>
      <c r="E332" s="71">
        <f>F332+G332</f>
        <v>20338896</v>
      </c>
      <c r="F332" s="71">
        <f>hidden1!C284</f>
        <v>15225335</v>
      </c>
      <c r="G332" s="71">
        <f>hidden1!D284</f>
        <v>5113561</v>
      </c>
      <c r="H332" s="71">
        <f>hidden1!E284</f>
        <v>188404</v>
      </c>
    </row>
    <row r="333" spans="1:8" ht="67.349999999999994" customHeight="1" x14ac:dyDescent="0.25">
      <c r="A333" s="98" t="s">
        <v>1096</v>
      </c>
      <c r="B333" s="68"/>
      <c r="C333" s="68">
        <v>2375</v>
      </c>
      <c r="D333" s="68" t="s">
        <v>204</v>
      </c>
      <c r="E333" s="71">
        <f>F333</f>
        <v>16609</v>
      </c>
      <c r="F333" s="71">
        <f>hidden1!C285</f>
        <v>16609</v>
      </c>
      <c r="G333" s="68" t="s">
        <v>204</v>
      </c>
      <c r="H333" s="68" t="s">
        <v>204</v>
      </c>
    </row>
    <row r="334" spans="1:8" ht="15" x14ac:dyDescent="0.25">
      <c r="A334" s="79" t="s">
        <v>203</v>
      </c>
      <c r="B334" s="68"/>
      <c r="C334" s="68"/>
      <c r="D334" s="68"/>
      <c r="E334" s="68"/>
      <c r="F334" s="68"/>
      <c r="G334" s="68"/>
      <c r="H334" s="68"/>
    </row>
    <row r="335" spans="1:8" ht="45" x14ac:dyDescent="0.25">
      <c r="A335" s="100" t="s">
        <v>146</v>
      </c>
      <c r="B335" s="68" t="s">
        <v>147</v>
      </c>
      <c r="C335" s="68">
        <v>2376</v>
      </c>
      <c r="D335" s="68" t="s">
        <v>204</v>
      </c>
      <c r="E335" s="71">
        <f>F335</f>
        <v>3</v>
      </c>
      <c r="F335" s="71">
        <f>hidden1!C286</f>
        <v>3</v>
      </c>
      <c r="G335" s="68" t="s">
        <v>204</v>
      </c>
      <c r="H335" s="68" t="s">
        <v>204</v>
      </c>
    </row>
    <row r="336" spans="1:8" ht="96" customHeight="1" x14ac:dyDescent="0.25">
      <c r="A336" s="100" t="s">
        <v>248</v>
      </c>
      <c r="B336" s="68" t="s">
        <v>249</v>
      </c>
      <c r="C336" s="68">
        <v>2377</v>
      </c>
      <c r="D336" s="68" t="s">
        <v>204</v>
      </c>
      <c r="E336" s="71">
        <f>F336</f>
        <v>15633</v>
      </c>
      <c r="F336" s="71">
        <f>hidden1!C287</f>
        <v>15633</v>
      </c>
      <c r="G336" s="68" t="s">
        <v>204</v>
      </c>
      <c r="H336" s="68" t="s">
        <v>204</v>
      </c>
    </row>
    <row r="337" spans="1:8" ht="114.75" customHeight="1" x14ac:dyDescent="0.25">
      <c r="A337" s="100" t="s">
        <v>579</v>
      </c>
      <c r="B337" s="68" t="s">
        <v>580</v>
      </c>
      <c r="C337" s="68">
        <v>2378</v>
      </c>
      <c r="D337" s="68" t="s">
        <v>204</v>
      </c>
      <c r="E337" s="71">
        <f>F337</f>
        <v>108</v>
      </c>
      <c r="F337" s="71">
        <f>hidden1!C288</f>
        <v>108</v>
      </c>
      <c r="G337" s="68" t="s">
        <v>204</v>
      </c>
      <c r="H337" s="68" t="s">
        <v>204</v>
      </c>
    </row>
    <row r="338" spans="1:8" ht="99.75" customHeight="1" x14ac:dyDescent="0.25">
      <c r="A338" s="80" t="s">
        <v>574</v>
      </c>
      <c r="B338" s="70" t="s">
        <v>575</v>
      </c>
      <c r="C338" s="68">
        <v>2379</v>
      </c>
      <c r="D338" s="68" t="s">
        <v>204</v>
      </c>
      <c r="E338" s="71">
        <f>F338</f>
        <v>865</v>
      </c>
      <c r="F338" s="71">
        <f>hidden1!C289</f>
        <v>865</v>
      </c>
      <c r="G338" s="68" t="s">
        <v>204</v>
      </c>
      <c r="H338" s="68" t="s">
        <v>204</v>
      </c>
    </row>
    <row r="339" spans="1:8" ht="38.4" customHeight="1" x14ac:dyDescent="0.25">
      <c r="A339" s="98" t="s">
        <v>1097</v>
      </c>
      <c r="B339" s="68"/>
      <c r="C339" s="68">
        <v>2380</v>
      </c>
      <c r="D339" s="71">
        <f>hidden1!B290</f>
        <v>1174565</v>
      </c>
      <c r="E339" s="71">
        <f>F339+G339</f>
        <v>2084531</v>
      </c>
      <c r="F339" s="71">
        <f>hidden1!C290</f>
        <v>964714</v>
      </c>
      <c r="G339" s="71">
        <f>hidden1!D290</f>
        <v>1119817</v>
      </c>
      <c r="H339" s="71">
        <f>hidden1!E290</f>
        <v>0</v>
      </c>
    </row>
    <row r="340" spans="1:8" ht="15" x14ac:dyDescent="0.25">
      <c r="A340" s="79" t="s">
        <v>203</v>
      </c>
      <c r="B340" s="68"/>
      <c r="C340" s="68"/>
      <c r="D340" s="68"/>
      <c r="E340" s="68"/>
      <c r="F340" s="68"/>
      <c r="G340" s="68"/>
      <c r="H340" s="68"/>
    </row>
    <row r="341" spans="1:8" ht="45" x14ac:dyDescent="0.25">
      <c r="A341" s="80" t="s">
        <v>442</v>
      </c>
      <c r="B341" s="68" t="s">
        <v>122</v>
      </c>
      <c r="C341" s="68">
        <v>2390</v>
      </c>
      <c r="D341" s="71">
        <f>hidden1!B291</f>
        <v>1004271</v>
      </c>
      <c r="E341" s="71">
        <f>F341+G341</f>
        <v>1866366</v>
      </c>
      <c r="F341" s="71">
        <f>hidden1!C291</f>
        <v>746549</v>
      </c>
      <c r="G341" s="71">
        <f>hidden1!D291</f>
        <v>1119817</v>
      </c>
      <c r="H341" s="71">
        <f>hidden1!E291</f>
        <v>0</v>
      </c>
    </row>
    <row r="342" spans="1:8" ht="126.75" customHeight="1" x14ac:dyDescent="0.25">
      <c r="A342" s="80" t="s">
        <v>443</v>
      </c>
      <c r="B342" s="68" t="s">
        <v>123</v>
      </c>
      <c r="C342" s="68">
        <v>2400</v>
      </c>
      <c r="D342" s="71">
        <f>hidden1!B292</f>
        <v>170294</v>
      </c>
      <c r="E342" s="71">
        <f>F342</f>
        <v>218165</v>
      </c>
      <c r="F342" s="71">
        <f>hidden1!C292</f>
        <v>218165</v>
      </c>
      <c r="G342" s="68" t="s">
        <v>204</v>
      </c>
      <c r="H342" s="68" t="s">
        <v>204</v>
      </c>
    </row>
    <row r="343" spans="1:8" ht="18" customHeight="1" x14ac:dyDescent="0.25">
      <c r="A343" s="78" t="s">
        <v>489</v>
      </c>
      <c r="B343" s="68" t="s">
        <v>242</v>
      </c>
      <c r="C343" s="68">
        <v>2405</v>
      </c>
      <c r="D343" s="71">
        <f>hidden1!B293</f>
        <v>14945244</v>
      </c>
      <c r="E343" s="71">
        <f>F343</f>
        <v>6772486</v>
      </c>
      <c r="F343" s="71">
        <f>hidden1!C293</f>
        <v>6772486</v>
      </c>
      <c r="G343" s="68" t="s">
        <v>204</v>
      </c>
      <c r="H343" s="68" t="s">
        <v>204</v>
      </c>
    </row>
    <row r="344" spans="1:8" ht="52.35" customHeight="1" x14ac:dyDescent="0.25">
      <c r="A344" s="81" t="s">
        <v>1100</v>
      </c>
      <c r="B344" s="68"/>
      <c r="C344" s="68">
        <v>2410</v>
      </c>
      <c r="D344" s="68" t="s">
        <v>204</v>
      </c>
      <c r="E344" s="71">
        <f>F344+G344</f>
        <v>169223</v>
      </c>
      <c r="F344" s="71">
        <f>hidden1!C294</f>
        <v>164295</v>
      </c>
      <c r="G344" s="71">
        <f>hidden1!D294</f>
        <v>4928</v>
      </c>
      <c r="H344" s="71">
        <f>hidden1!E294</f>
        <v>0</v>
      </c>
    </row>
    <row r="345" spans="1:8" ht="15" x14ac:dyDescent="0.25">
      <c r="A345" s="79" t="s">
        <v>203</v>
      </c>
      <c r="B345" s="68"/>
      <c r="C345" s="68"/>
      <c r="D345" s="68"/>
      <c r="E345" s="68"/>
      <c r="F345" s="68"/>
      <c r="G345" s="68"/>
      <c r="H345" s="68"/>
    </row>
    <row r="346" spans="1:8" ht="60" x14ac:dyDescent="0.25">
      <c r="A346" s="80" t="s">
        <v>444</v>
      </c>
      <c r="B346" s="68" t="s">
        <v>445</v>
      </c>
      <c r="C346" s="68">
        <v>2420</v>
      </c>
      <c r="D346" s="68" t="s">
        <v>204</v>
      </c>
      <c r="E346" s="71">
        <f>F346+G346</f>
        <v>75472</v>
      </c>
      <c r="F346" s="71">
        <f>hidden1!C295</f>
        <v>72482</v>
      </c>
      <c r="G346" s="71">
        <f>hidden1!D295</f>
        <v>2990</v>
      </c>
      <c r="H346" s="71">
        <f>hidden1!E295</f>
        <v>0</v>
      </c>
    </row>
    <row r="347" spans="1:8" ht="51" customHeight="1" x14ac:dyDescent="0.25">
      <c r="A347" s="80" t="s">
        <v>446</v>
      </c>
      <c r="B347" s="68" t="s">
        <v>447</v>
      </c>
      <c r="C347" s="68">
        <v>2425</v>
      </c>
      <c r="D347" s="68" t="s">
        <v>204</v>
      </c>
      <c r="E347" s="71">
        <f>F347+G347</f>
        <v>21556</v>
      </c>
      <c r="F347" s="71">
        <f>hidden1!C296</f>
        <v>21556</v>
      </c>
      <c r="G347" s="71">
        <f>hidden1!D296</f>
        <v>0</v>
      </c>
      <c r="H347" s="71">
        <f>hidden1!E296</f>
        <v>0</v>
      </c>
    </row>
    <row r="348" spans="1:8" ht="33.6" customHeight="1" x14ac:dyDescent="0.25">
      <c r="A348" s="80" t="s">
        <v>448</v>
      </c>
      <c r="B348" s="68" t="s">
        <v>145</v>
      </c>
      <c r="C348" s="68">
        <v>2430</v>
      </c>
      <c r="D348" s="68" t="s">
        <v>204</v>
      </c>
      <c r="E348" s="71">
        <f>F348+G348</f>
        <v>7863</v>
      </c>
      <c r="F348" s="71">
        <f>hidden1!C297</f>
        <v>5925</v>
      </c>
      <c r="G348" s="71">
        <f>hidden1!D297</f>
        <v>1938</v>
      </c>
      <c r="H348" s="71">
        <f>hidden1!E297</f>
        <v>0</v>
      </c>
    </row>
    <row r="349" spans="1:8" ht="64.349999999999994" customHeight="1" x14ac:dyDescent="0.25">
      <c r="A349" s="80" t="s">
        <v>464</v>
      </c>
      <c r="B349" s="70" t="s">
        <v>463</v>
      </c>
      <c r="C349" s="70">
        <v>2433</v>
      </c>
      <c r="D349" s="95" t="s">
        <v>204</v>
      </c>
      <c r="E349" s="71">
        <f>F349</f>
        <v>49</v>
      </c>
      <c r="F349" s="71">
        <f>hidden1!C298</f>
        <v>49</v>
      </c>
      <c r="G349" s="95" t="s">
        <v>204</v>
      </c>
      <c r="H349" s="95" t="s">
        <v>204</v>
      </c>
    </row>
    <row r="350" spans="1:8" ht="64.5" customHeight="1" x14ac:dyDescent="0.25">
      <c r="A350" s="80" t="s">
        <v>593</v>
      </c>
      <c r="B350" s="70" t="s">
        <v>594</v>
      </c>
      <c r="C350" s="70">
        <v>2434</v>
      </c>
      <c r="D350" s="95" t="s">
        <v>204</v>
      </c>
      <c r="E350" s="71">
        <f>F350</f>
        <v>5000</v>
      </c>
      <c r="F350" s="71">
        <f>hidden1!C299</f>
        <v>5000</v>
      </c>
      <c r="G350" s="95" t="s">
        <v>204</v>
      </c>
      <c r="H350" s="95" t="s">
        <v>204</v>
      </c>
    </row>
    <row r="351" spans="1:8" ht="35.1" customHeight="1" x14ac:dyDescent="0.25">
      <c r="A351" s="80" t="s">
        <v>148</v>
      </c>
      <c r="B351" s="68" t="s">
        <v>149</v>
      </c>
      <c r="C351" s="68">
        <v>2435</v>
      </c>
      <c r="D351" s="68" t="s">
        <v>204</v>
      </c>
      <c r="E351" s="71">
        <f t="shared" ref="E351:E356" si="14">F351</f>
        <v>59105</v>
      </c>
      <c r="F351" s="71">
        <f>hidden1!C300</f>
        <v>59105</v>
      </c>
      <c r="G351" s="68" t="s">
        <v>204</v>
      </c>
      <c r="H351" s="68" t="s">
        <v>204</v>
      </c>
    </row>
    <row r="352" spans="1:8" ht="97.5" customHeight="1" x14ac:dyDescent="0.25">
      <c r="A352" s="80" t="s">
        <v>868</v>
      </c>
      <c r="B352" s="68" t="s">
        <v>869</v>
      </c>
      <c r="C352" s="68">
        <v>2436</v>
      </c>
      <c r="D352" s="68" t="s">
        <v>204</v>
      </c>
      <c r="E352" s="71">
        <f t="shared" si="14"/>
        <v>178</v>
      </c>
      <c r="F352" s="71">
        <f>hidden1!C301</f>
        <v>178</v>
      </c>
      <c r="G352" s="68" t="s">
        <v>204</v>
      </c>
      <c r="H352" s="68" t="s">
        <v>204</v>
      </c>
    </row>
    <row r="353" spans="1:8" ht="56.4" customHeight="1" x14ac:dyDescent="0.25">
      <c r="A353" s="98" t="s">
        <v>1098</v>
      </c>
      <c r="B353" s="68"/>
      <c r="C353" s="68">
        <v>2440</v>
      </c>
      <c r="D353" s="68" t="s">
        <v>204</v>
      </c>
      <c r="E353" s="71">
        <f t="shared" si="14"/>
        <v>1539</v>
      </c>
      <c r="F353" s="71">
        <f>hidden1!C302</f>
        <v>1539</v>
      </c>
      <c r="G353" s="68" t="s">
        <v>204</v>
      </c>
      <c r="H353" s="68" t="s">
        <v>204</v>
      </c>
    </row>
    <row r="354" spans="1:8" ht="95.4" customHeight="1" x14ac:dyDescent="0.25">
      <c r="A354" s="80" t="s">
        <v>449</v>
      </c>
      <c r="B354" s="68" t="s">
        <v>250</v>
      </c>
      <c r="C354" s="68">
        <v>2445</v>
      </c>
      <c r="D354" s="68" t="s">
        <v>204</v>
      </c>
      <c r="E354" s="71">
        <f t="shared" si="14"/>
        <v>68</v>
      </c>
      <c r="F354" s="71">
        <f>hidden1!C303</f>
        <v>68</v>
      </c>
      <c r="G354" s="68" t="s">
        <v>204</v>
      </c>
      <c r="H354" s="68" t="s">
        <v>204</v>
      </c>
    </row>
    <row r="355" spans="1:8" ht="96" customHeight="1" x14ac:dyDescent="0.25">
      <c r="A355" s="80" t="s">
        <v>251</v>
      </c>
      <c r="B355" s="68" t="s">
        <v>252</v>
      </c>
      <c r="C355" s="68">
        <v>2446</v>
      </c>
      <c r="D355" s="68" t="s">
        <v>204</v>
      </c>
      <c r="E355" s="71">
        <f>F355</f>
        <v>1468</v>
      </c>
      <c r="F355" s="71">
        <f>hidden1!C304</f>
        <v>1468</v>
      </c>
      <c r="G355" s="68" t="s">
        <v>204</v>
      </c>
      <c r="H355" s="68" t="s">
        <v>204</v>
      </c>
    </row>
    <row r="356" spans="1:8" ht="41.4" customHeight="1" x14ac:dyDescent="0.25">
      <c r="A356" s="80" t="s">
        <v>882</v>
      </c>
      <c r="B356" s="68" t="s">
        <v>883</v>
      </c>
      <c r="C356" s="68">
        <v>2447</v>
      </c>
      <c r="D356" s="68" t="s">
        <v>204</v>
      </c>
      <c r="E356" s="71">
        <f t="shared" si="14"/>
        <v>3</v>
      </c>
      <c r="F356" s="71">
        <f>hidden1!C305</f>
        <v>3</v>
      </c>
      <c r="G356" s="68" t="s">
        <v>204</v>
      </c>
      <c r="H356" s="68" t="s">
        <v>204</v>
      </c>
    </row>
    <row r="357" spans="1:8" ht="93.75" customHeight="1" x14ac:dyDescent="0.25">
      <c r="A357" s="81" t="s">
        <v>1112</v>
      </c>
      <c r="B357" s="107" t="s">
        <v>966</v>
      </c>
      <c r="C357" s="68">
        <v>2470</v>
      </c>
      <c r="D357" s="71">
        <f>hidden1!B306</f>
        <v>138756792</v>
      </c>
      <c r="E357" s="71">
        <f>F357+G357</f>
        <v>11250300</v>
      </c>
      <c r="F357" s="71">
        <f>hidden1!C306</f>
        <v>7261484</v>
      </c>
      <c r="G357" s="71">
        <f>hidden1!D306</f>
        <v>3988816</v>
      </c>
      <c r="H357" s="71">
        <f>hidden1!E306</f>
        <v>188404</v>
      </c>
    </row>
    <row r="358" spans="1:8" ht="15" x14ac:dyDescent="0.25">
      <c r="A358" s="79" t="s">
        <v>208</v>
      </c>
      <c r="B358" s="68"/>
      <c r="C358" s="68"/>
      <c r="D358" s="68"/>
      <c r="E358" s="68"/>
      <c r="F358" s="68"/>
      <c r="G358" s="68"/>
      <c r="H358" s="68"/>
    </row>
    <row r="359" spans="1:8" ht="85.65" customHeight="1" x14ac:dyDescent="0.25">
      <c r="A359" s="101" t="s">
        <v>874</v>
      </c>
      <c r="B359" s="68" t="s">
        <v>595</v>
      </c>
      <c r="C359" s="68">
        <v>2480</v>
      </c>
      <c r="D359" s="68" t="s">
        <v>204</v>
      </c>
      <c r="E359" s="71">
        <f>F359</f>
        <v>402315</v>
      </c>
      <c r="F359" s="71">
        <f>hidden1!C307</f>
        <v>402315</v>
      </c>
      <c r="G359" s="68" t="s">
        <v>204</v>
      </c>
      <c r="H359" s="68" t="s">
        <v>204</v>
      </c>
    </row>
    <row r="360" spans="1:8" ht="15" x14ac:dyDescent="0.25">
      <c r="A360" s="79" t="s">
        <v>203</v>
      </c>
      <c r="B360" s="68"/>
      <c r="C360" s="68"/>
      <c r="D360" s="68"/>
      <c r="E360" s="68"/>
      <c r="F360" s="68"/>
      <c r="G360" s="68"/>
      <c r="H360" s="68"/>
    </row>
    <row r="361" spans="1:8" ht="163.35" customHeight="1" x14ac:dyDescent="0.25">
      <c r="A361" s="87" t="s">
        <v>600</v>
      </c>
      <c r="B361" s="68" t="s">
        <v>597</v>
      </c>
      <c r="C361" s="68">
        <v>2481</v>
      </c>
      <c r="D361" s="68" t="s">
        <v>204</v>
      </c>
      <c r="E361" s="71">
        <f t="shared" ref="E361:E373" si="15">F361</f>
        <v>92872</v>
      </c>
      <c r="F361" s="71">
        <f>hidden1!C308</f>
        <v>92872</v>
      </c>
      <c r="G361" s="68" t="s">
        <v>204</v>
      </c>
      <c r="H361" s="68" t="s">
        <v>204</v>
      </c>
    </row>
    <row r="362" spans="1:8" ht="157.5" customHeight="1" x14ac:dyDescent="0.25">
      <c r="A362" s="87" t="s">
        <v>876</v>
      </c>
      <c r="B362" s="68" t="s">
        <v>875</v>
      </c>
      <c r="C362" s="68">
        <v>2482</v>
      </c>
      <c r="D362" s="68" t="s">
        <v>204</v>
      </c>
      <c r="E362" s="71">
        <f t="shared" si="15"/>
        <v>18</v>
      </c>
      <c r="F362" s="71">
        <f>hidden1!C309</f>
        <v>18</v>
      </c>
      <c r="G362" s="68" t="s">
        <v>204</v>
      </c>
      <c r="H362" s="68" t="s">
        <v>204</v>
      </c>
    </row>
    <row r="363" spans="1:8" ht="97.35" customHeight="1" x14ac:dyDescent="0.25">
      <c r="A363" s="87" t="s">
        <v>601</v>
      </c>
      <c r="B363" s="68" t="s">
        <v>598</v>
      </c>
      <c r="C363" s="68">
        <v>2483</v>
      </c>
      <c r="D363" s="68" t="s">
        <v>204</v>
      </c>
      <c r="E363" s="71">
        <f t="shared" si="15"/>
        <v>309215</v>
      </c>
      <c r="F363" s="71">
        <f>hidden1!C310</f>
        <v>309215</v>
      </c>
      <c r="G363" s="68" t="s">
        <v>204</v>
      </c>
      <c r="H363" s="68" t="s">
        <v>204</v>
      </c>
    </row>
    <row r="364" spans="1:8" ht="195" customHeight="1" x14ac:dyDescent="0.25">
      <c r="A364" s="87" t="s">
        <v>602</v>
      </c>
      <c r="B364" s="68" t="s">
        <v>599</v>
      </c>
      <c r="C364" s="68">
        <v>2484</v>
      </c>
      <c r="D364" s="68" t="s">
        <v>204</v>
      </c>
      <c r="E364" s="71">
        <f t="shared" si="15"/>
        <v>4</v>
      </c>
      <c r="F364" s="71">
        <f>hidden1!C311</f>
        <v>4</v>
      </c>
      <c r="G364" s="68" t="s">
        <v>204</v>
      </c>
      <c r="H364" s="68" t="s">
        <v>204</v>
      </c>
    </row>
    <row r="365" spans="1:8" ht="155.1" customHeight="1" x14ac:dyDescent="0.25">
      <c r="A365" s="104" t="s">
        <v>754</v>
      </c>
      <c r="B365" s="68" t="s">
        <v>596</v>
      </c>
      <c r="C365" s="68">
        <v>2486</v>
      </c>
      <c r="D365" s="68" t="s">
        <v>204</v>
      </c>
      <c r="E365" s="71">
        <f t="shared" si="15"/>
        <v>206</v>
      </c>
      <c r="F365" s="71">
        <f>hidden1!C312</f>
        <v>206</v>
      </c>
      <c r="G365" s="68" t="s">
        <v>204</v>
      </c>
      <c r="H365" s="68" t="s">
        <v>204</v>
      </c>
    </row>
    <row r="366" spans="1:8" ht="50.25" customHeight="1" x14ac:dyDescent="0.25">
      <c r="A366" s="101" t="s">
        <v>603</v>
      </c>
      <c r="B366" s="68" t="s">
        <v>604</v>
      </c>
      <c r="C366" s="68">
        <v>2487</v>
      </c>
      <c r="D366" s="68" t="s">
        <v>204</v>
      </c>
      <c r="E366" s="71">
        <f t="shared" si="15"/>
        <v>781582</v>
      </c>
      <c r="F366" s="71">
        <f>hidden1!C313</f>
        <v>781582</v>
      </c>
      <c r="G366" s="68" t="s">
        <v>204</v>
      </c>
      <c r="H366" s="68" t="s">
        <v>204</v>
      </c>
    </row>
    <row r="367" spans="1:8" ht="30" x14ac:dyDescent="0.25">
      <c r="A367" s="101" t="s">
        <v>605</v>
      </c>
      <c r="B367" s="68" t="s">
        <v>606</v>
      </c>
      <c r="C367" s="68">
        <v>2489</v>
      </c>
      <c r="D367" s="71">
        <f>hidden1!B314</f>
        <v>3869850</v>
      </c>
      <c r="E367" s="71">
        <f t="shared" si="15"/>
        <v>1365362</v>
      </c>
      <c r="F367" s="71">
        <f>hidden1!C314</f>
        <v>1365362</v>
      </c>
      <c r="G367" s="68" t="s">
        <v>204</v>
      </c>
      <c r="H367" s="68" t="s">
        <v>204</v>
      </c>
    </row>
    <row r="368" spans="1:8" ht="45" x14ac:dyDescent="0.25">
      <c r="A368" s="101" t="s">
        <v>607</v>
      </c>
      <c r="B368" s="68" t="s">
        <v>608</v>
      </c>
      <c r="C368" s="68">
        <v>2491</v>
      </c>
      <c r="D368" s="71">
        <f>hidden1!B315</f>
        <v>155455</v>
      </c>
      <c r="E368" s="71">
        <f t="shared" si="15"/>
        <v>135027</v>
      </c>
      <c r="F368" s="71">
        <f>hidden1!C315</f>
        <v>135027</v>
      </c>
      <c r="G368" s="68" t="s">
        <v>204</v>
      </c>
      <c r="H368" s="68" t="s">
        <v>204</v>
      </c>
    </row>
    <row r="369" spans="1:8" ht="90" x14ac:dyDescent="0.25">
      <c r="A369" s="101" t="s">
        <v>609</v>
      </c>
      <c r="B369" s="68" t="s">
        <v>610</v>
      </c>
      <c r="C369" s="68">
        <v>2492</v>
      </c>
      <c r="D369" s="71">
        <f>hidden1!B316</f>
        <v>0</v>
      </c>
      <c r="E369" s="71">
        <f t="shared" si="15"/>
        <v>27414</v>
      </c>
      <c r="F369" s="71">
        <f>hidden1!C316</f>
        <v>27414</v>
      </c>
      <c r="G369" s="68" t="s">
        <v>204</v>
      </c>
      <c r="H369" s="68" t="s">
        <v>204</v>
      </c>
    </row>
    <row r="370" spans="1:8" ht="103.5" customHeight="1" x14ac:dyDescent="0.25">
      <c r="A370" s="101" t="s">
        <v>611</v>
      </c>
      <c r="B370" s="68" t="s">
        <v>612</v>
      </c>
      <c r="C370" s="68">
        <v>2493</v>
      </c>
      <c r="D370" s="71">
        <f>hidden1!B317</f>
        <v>0</v>
      </c>
      <c r="E370" s="71">
        <f t="shared" si="15"/>
        <v>177463</v>
      </c>
      <c r="F370" s="71">
        <f>hidden1!C317</f>
        <v>177463</v>
      </c>
      <c r="G370" s="68" t="s">
        <v>204</v>
      </c>
      <c r="H370" s="68" t="s">
        <v>204</v>
      </c>
    </row>
    <row r="371" spans="1:8" ht="71.25" customHeight="1" x14ac:dyDescent="0.25">
      <c r="A371" s="101" t="s">
        <v>613</v>
      </c>
      <c r="B371" s="68" t="s">
        <v>870</v>
      </c>
      <c r="C371" s="68">
        <v>2495</v>
      </c>
      <c r="D371" s="68" t="s">
        <v>204</v>
      </c>
      <c r="E371" s="71">
        <f t="shared" si="15"/>
        <v>360612</v>
      </c>
      <c r="F371" s="71">
        <f>hidden1!C318</f>
        <v>360612</v>
      </c>
      <c r="G371" s="68" t="s">
        <v>204</v>
      </c>
      <c r="H371" s="68" t="s">
        <v>204</v>
      </c>
    </row>
    <row r="372" spans="1:8" ht="58.5" customHeight="1" x14ac:dyDescent="0.25">
      <c r="A372" s="101" t="s">
        <v>614</v>
      </c>
      <c r="B372" s="68" t="s">
        <v>615</v>
      </c>
      <c r="C372" s="68">
        <v>2498</v>
      </c>
      <c r="D372" s="71">
        <f>hidden1!B319</f>
        <v>0</v>
      </c>
      <c r="E372" s="71">
        <f t="shared" si="15"/>
        <v>9871</v>
      </c>
      <c r="F372" s="71">
        <f>hidden1!C319</f>
        <v>9871</v>
      </c>
      <c r="G372" s="68" t="s">
        <v>204</v>
      </c>
      <c r="H372" s="68" t="s">
        <v>204</v>
      </c>
    </row>
    <row r="373" spans="1:8" ht="80.099999999999994" customHeight="1" x14ac:dyDescent="0.25">
      <c r="A373" s="101" t="s">
        <v>755</v>
      </c>
      <c r="B373" s="68" t="s">
        <v>616</v>
      </c>
      <c r="C373" s="68">
        <v>2499</v>
      </c>
      <c r="D373" s="71">
        <f>hidden1!B320</f>
        <v>0</v>
      </c>
      <c r="E373" s="71">
        <f t="shared" si="15"/>
        <v>270615</v>
      </c>
      <c r="F373" s="71">
        <f>hidden1!C320</f>
        <v>270615</v>
      </c>
      <c r="G373" s="68" t="s">
        <v>204</v>
      </c>
      <c r="H373" s="68" t="s">
        <v>204</v>
      </c>
    </row>
    <row r="374" spans="1:8" ht="101.25" customHeight="1" x14ac:dyDescent="0.25">
      <c r="A374" s="101" t="s">
        <v>927</v>
      </c>
      <c r="B374" s="68" t="s">
        <v>926</v>
      </c>
      <c r="C374" s="68">
        <v>2500</v>
      </c>
      <c r="D374" s="71">
        <f>hidden1!B321</f>
        <v>0</v>
      </c>
      <c r="E374" s="71">
        <f>G374</f>
        <v>598</v>
      </c>
      <c r="F374" s="68" t="s">
        <v>204</v>
      </c>
      <c r="G374" s="71">
        <f>hidden1!D321</f>
        <v>598</v>
      </c>
      <c r="H374" s="71">
        <f>hidden1!E321</f>
        <v>0</v>
      </c>
    </row>
    <row r="375" spans="1:8" ht="206.25" customHeight="1" x14ac:dyDescent="0.25">
      <c r="A375" s="101" t="s">
        <v>617</v>
      </c>
      <c r="B375" s="68" t="s">
        <v>623</v>
      </c>
      <c r="C375" s="68">
        <v>2506</v>
      </c>
      <c r="D375" s="71">
        <f>hidden1!B322</f>
        <v>0</v>
      </c>
      <c r="E375" s="71">
        <f t="shared" ref="E375:E381" si="16">F375</f>
        <v>143</v>
      </c>
      <c r="F375" s="71">
        <f>hidden1!C322</f>
        <v>143</v>
      </c>
      <c r="G375" s="68" t="s">
        <v>204</v>
      </c>
      <c r="H375" s="68" t="s">
        <v>204</v>
      </c>
    </row>
    <row r="376" spans="1:8" ht="141" customHeight="1" x14ac:dyDescent="0.25">
      <c r="A376" s="101" t="s">
        <v>618</v>
      </c>
      <c r="B376" s="68" t="s">
        <v>624</v>
      </c>
      <c r="C376" s="70">
        <v>2507</v>
      </c>
      <c r="D376" s="71">
        <f>hidden1!B323</f>
        <v>0</v>
      </c>
      <c r="E376" s="71">
        <f t="shared" si="16"/>
        <v>0</v>
      </c>
      <c r="F376" s="71">
        <f>hidden1!C323</f>
        <v>0</v>
      </c>
      <c r="G376" s="68" t="s">
        <v>204</v>
      </c>
      <c r="H376" s="68" t="s">
        <v>204</v>
      </c>
    </row>
    <row r="377" spans="1:8" ht="84.15" customHeight="1" x14ac:dyDescent="0.25">
      <c r="A377" s="101" t="s">
        <v>619</v>
      </c>
      <c r="B377" s="68" t="s">
        <v>625</v>
      </c>
      <c r="C377" s="68">
        <v>2508</v>
      </c>
      <c r="D377" s="68" t="s">
        <v>204</v>
      </c>
      <c r="E377" s="71">
        <f t="shared" si="16"/>
        <v>357</v>
      </c>
      <c r="F377" s="71">
        <f>hidden1!C324</f>
        <v>357</v>
      </c>
      <c r="G377" s="68" t="s">
        <v>204</v>
      </c>
      <c r="H377" s="68" t="s">
        <v>204</v>
      </c>
    </row>
    <row r="378" spans="1:8" ht="119.85" customHeight="1" x14ac:dyDescent="0.25">
      <c r="A378" s="101" t="s">
        <v>620</v>
      </c>
      <c r="B378" s="70" t="s">
        <v>626</v>
      </c>
      <c r="C378" s="70">
        <v>2509</v>
      </c>
      <c r="D378" s="68" t="s">
        <v>204</v>
      </c>
      <c r="E378" s="71">
        <f t="shared" si="16"/>
        <v>71</v>
      </c>
      <c r="F378" s="71">
        <f>hidden1!C325</f>
        <v>71</v>
      </c>
      <c r="G378" s="68" t="s">
        <v>204</v>
      </c>
      <c r="H378" s="68" t="s">
        <v>204</v>
      </c>
    </row>
    <row r="379" spans="1:8" ht="137.85" customHeight="1" x14ac:dyDescent="0.25">
      <c r="A379" s="101" t="s">
        <v>621</v>
      </c>
      <c r="B379" s="68" t="s">
        <v>627</v>
      </c>
      <c r="C379" s="68">
        <v>2512</v>
      </c>
      <c r="D379" s="68" t="s">
        <v>204</v>
      </c>
      <c r="E379" s="71">
        <f t="shared" si="16"/>
        <v>0</v>
      </c>
      <c r="F379" s="71">
        <f>hidden1!C326</f>
        <v>0</v>
      </c>
      <c r="G379" s="68" t="s">
        <v>204</v>
      </c>
      <c r="H379" s="68" t="s">
        <v>204</v>
      </c>
    </row>
    <row r="380" spans="1:8" ht="147.75" customHeight="1" x14ac:dyDescent="0.25">
      <c r="A380" s="101" t="s">
        <v>622</v>
      </c>
      <c r="B380" s="68" t="s">
        <v>628</v>
      </c>
      <c r="C380" s="68">
        <v>2513</v>
      </c>
      <c r="D380" s="68" t="s">
        <v>204</v>
      </c>
      <c r="E380" s="71">
        <f t="shared" si="16"/>
        <v>82001</v>
      </c>
      <c r="F380" s="71">
        <f>hidden1!C327</f>
        <v>82001</v>
      </c>
      <c r="G380" s="68" t="s">
        <v>204</v>
      </c>
      <c r="H380" s="68" t="s">
        <v>204</v>
      </c>
    </row>
    <row r="381" spans="1:8" ht="85.65" customHeight="1" x14ac:dyDescent="0.25">
      <c r="A381" s="101" t="s">
        <v>629</v>
      </c>
      <c r="B381" s="68" t="s">
        <v>631</v>
      </c>
      <c r="C381" s="68">
        <v>2522</v>
      </c>
      <c r="D381" s="68" t="s">
        <v>204</v>
      </c>
      <c r="E381" s="71">
        <f t="shared" si="16"/>
        <v>753092</v>
      </c>
      <c r="F381" s="71">
        <f>hidden1!C328</f>
        <v>753092</v>
      </c>
      <c r="G381" s="68" t="s">
        <v>204</v>
      </c>
      <c r="H381" s="68" t="s">
        <v>204</v>
      </c>
    </row>
    <row r="382" spans="1:8" ht="93.15" customHeight="1" x14ac:dyDescent="0.25">
      <c r="A382" s="101" t="s">
        <v>757</v>
      </c>
      <c r="B382" s="68" t="s">
        <v>632</v>
      </c>
      <c r="C382" s="68">
        <v>2523</v>
      </c>
      <c r="D382" s="68" t="s">
        <v>204</v>
      </c>
      <c r="E382" s="71">
        <f>G382</f>
        <v>536</v>
      </c>
      <c r="F382" s="95" t="s">
        <v>204</v>
      </c>
      <c r="G382" s="71">
        <f>hidden1!D329</f>
        <v>536</v>
      </c>
      <c r="H382" s="71">
        <f>hidden1!E329</f>
        <v>0</v>
      </c>
    </row>
    <row r="383" spans="1:8" ht="99.15" customHeight="1" x14ac:dyDescent="0.25">
      <c r="A383" s="101" t="s">
        <v>756</v>
      </c>
      <c r="B383" s="68" t="s">
        <v>633</v>
      </c>
      <c r="C383" s="68">
        <v>2524</v>
      </c>
      <c r="D383" s="68" t="s">
        <v>204</v>
      </c>
      <c r="E383" s="71">
        <f>G383</f>
        <v>394</v>
      </c>
      <c r="F383" s="95" t="s">
        <v>204</v>
      </c>
      <c r="G383" s="71">
        <f>hidden1!D330</f>
        <v>394</v>
      </c>
      <c r="H383" s="71">
        <f>hidden1!E330</f>
        <v>394</v>
      </c>
    </row>
    <row r="384" spans="1:8" ht="95.1" customHeight="1" x14ac:dyDescent="0.25">
      <c r="A384" s="101" t="s">
        <v>630</v>
      </c>
      <c r="B384" s="68" t="s">
        <v>634</v>
      </c>
      <c r="C384" s="68">
        <v>2526</v>
      </c>
      <c r="D384" s="68" t="s">
        <v>204</v>
      </c>
      <c r="E384" s="71">
        <f>F384+G384</f>
        <v>13488</v>
      </c>
      <c r="F384" s="71">
        <f>hidden1!C331</f>
        <v>6744</v>
      </c>
      <c r="G384" s="71">
        <f>hidden1!D331</f>
        <v>6744</v>
      </c>
      <c r="H384" s="71">
        <f>hidden1!E331</f>
        <v>6633</v>
      </c>
    </row>
    <row r="385" spans="1:8" ht="69" customHeight="1" x14ac:dyDescent="0.25">
      <c r="A385" s="101" t="s">
        <v>967</v>
      </c>
      <c r="B385" s="68" t="s">
        <v>968</v>
      </c>
      <c r="C385" s="68">
        <v>2527</v>
      </c>
      <c r="D385" s="71">
        <f>hidden1!B332</f>
        <v>134657345</v>
      </c>
      <c r="E385" s="71">
        <f>F385</f>
        <v>3700639</v>
      </c>
      <c r="F385" s="71">
        <f>hidden1!C332</f>
        <v>3700639</v>
      </c>
      <c r="G385" s="95" t="s">
        <v>204</v>
      </c>
      <c r="H385" s="95" t="s">
        <v>204</v>
      </c>
    </row>
    <row r="386" spans="1:8" ht="141" customHeight="1" x14ac:dyDescent="0.25">
      <c r="A386" s="101" t="s">
        <v>969</v>
      </c>
      <c r="B386" s="68" t="s">
        <v>970</v>
      </c>
      <c r="C386" s="68">
        <v>2528</v>
      </c>
      <c r="D386" s="95" t="s">
        <v>204</v>
      </c>
      <c r="E386" s="71">
        <f>G386</f>
        <v>3980544</v>
      </c>
      <c r="F386" s="95" t="s">
        <v>204</v>
      </c>
      <c r="G386" s="71">
        <f>hidden1!D333</f>
        <v>3980544</v>
      </c>
      <c r="H386" s="71">
        <f>hidden1!E333</f>
        <v>181377</v>
      </c>
    </row>
    <row r="387" spans="1:8" ht="57.75" customHeight="1" x14ac:dyDescent="0.25">
      <c r="A387" s="101" t="s">
        <v>971</v>
      </c>
      <c r="B387" s="68" t="s">
        <v>972</v>
      </c>
      <c r="C387" s="68">
        <v>2529</v>
      </c>
      <c r="D387" s="71">
        <f>hidden1!B334</f>
        <v>74142</v>
      </c>
      <c r="E387" s="71">
        <f t="shared" ref="E387:E392" si="17">F387</f>
        <v>-811824</v>
      </c>
      <c r="F387" s="71">
        <f>hidden1!C334</f>
        <v>-811824</v>
      </c>
      <c r="G387" s="95" t="s">
        <v>204</v>
      </c>
      <c r="H387" s="95" t="s">
        <v>204</v>
      </c>
    </row>
    <row r="388" spans="1:8" ht="84.75" customHeight="1" x14ac:dyDescent="0.25">
      <c r="A388" s="101" t="s">
        <v>973</v>
      </c>
      <c r="B388" s="68" t="s">
        <v>974</v>
      </c>
      <c r="C388" s="68">
        <v>2530</v>
      </c>
      <c r="D388" s="71">
        <f>hidden1!B335</f>
        <v>0</v>
      </c>
      <c r="E388" s="71">
        <f t="shared" si="17"/>
        <v>0</v>
      </c>
      <c r="F388" s="71">
        <f>hidden1!C335</f>
        <v>0</v>
      </c>
      <c r="G388" s="95" t="s">
        <v>204</v>
      </c>
      <c r="H388" s="95" t="s">
        <v>204</v>
      </c>
    </row>
    <row r="389" spans="1:8" ht="65.099999999999994" customHeight="1" x14ac:dyDescent="0.25">
      <c r="A389" s="105" t="s">
        <v>470</v>
      </c>
      <c r="B389" s="68" t="s">
        <v>471</v>
      </c>
      <c r="C389" s="68">
        <v>2542</v>
      </c>
      <c r="D389" s="68" t="s">
        <v>204</v>
      </c>
      <c r="E389" s="71">
        <f t="shared" si="17"/>
        <v>0</v>
      </c>
      <c r="F389" s="71">
        <f>hidden1!C336</f>
        <v>0</v>
      </c>
      <c r="G389" s="68" t="s">
        <v>204</v>
      </c>
      <c r="H389" s="68" t="s">
        <v>204</v>
      </c>
    </row>
    <row r="390" spans="1:8" ht="17.100000000000001" customHeight="1" x14ac:dyDescent="0.25">
      <c r="A390" s="75" t="s">
        <v>450</v>
      </c>
      <c r="B390" s="68" t="s">
        <v>451</v>
      </c>
      <c r="C390" s="68">
        <v>2543</v>
      </c>
      <c r="D390" s="68" t="s">
        <v>204</v>
      </c>
      <c r="E390" s="71">
        <f t="shared" si="17"/>
        <v>37212</v>
      </c>
      <c r="F390" s="71">
        <f>hidden1!C337</f>
        <v>37212</v>
      </c>
      <c r="G390" s="68" t="s">
        <v>204</v>
      </c>
      <c r="H390" s="68" t="s">
        <v>204</v>
      </c>
    </row>
    <row r="391" spans="1:8" ht="35.4" customHeight="1" x14ac:dyDescent="0.25">
      <c r="A391" s="106" t="s">
        <v>150</v>
      </c>
      <c r="B391" s="70" t="s">
        <v>576</v>
      </c>
      <c r="C391" s="68">
        <v>2544</v>
      </c>
      <c r="D391" s="95" t="s">
        <v>204</v>
      </c>
      <c r="E391" s="71">
        <f t="shared" si="17"/>
        <v>362</v>
      </c>
      <c r="F391" s="71">
        <f>hidden1!C338</f>
        <v>362</v>
      </c>
      <c r="G391" s="95" t="s">
        <v>204</v>
      </c>
      <c r="H391" s="95" t="s">
        <v>204</v>
      </c>
    </row>
    <row r="392" spans="1:8" ht="48.6" customHeight="1" x14ac:dyDescent="0.25">
      <c r="A392" s="106" t="s">
        <v>465</v>
      </c>
      <c r="B392" s="70" t="s">
        <v>577</v>
      </c>
      <c r="C392" s="68">
        <v>2545</v>
      </c>
      <c r="D392" s="95" t="s">
        <v>204</v>
      </c>
      <c r="E392" s="71">
        <f t="shared" si="17"/>
        <v>6634</v>
      </c>
      <c r="F392" s="71">
        <f>hidden1!C339</f>
        <v>6634</v>
      </c>
      <c r="G392" s="95" t="s">
        <v>204</v>
      </c>
      <c r="H392" s="95" t="s">
        <v>204</v>
      </c>
    </row>
  </sheetData>
  <mergeCells count="18">
    <mergeCell ref="A5:H5"/>
    <mergeCell ref="G8:H8"/>
    <mergeCell ref="H10:H11"/>
    <mergeCell ref="E9:E11"/>
    <mergeCell ref="A7:H7"/>
    <mergeCell ref="G10:G11"/>
    <mergeCell ref="A6:H6"/>
    <mergeCell ref="A8:D8"/>
    <mergeCell ref="F2:H2"/>
    <mergeCell ref="G1:H1"/>
    <mergeCell ref="B9:B11"/>
    <mergeCell ref="C9:C11"/>
    <mergeCell ref="D9:D11"/>
    <mergeCell ref="F10:F11"/>
    <mergeCell ref="F9:H9"/>
    <mergeCell ref="A3:H3"/>
    <mergeCell ref="A4:H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424</v>
      </c>
      <c r="C1">
        <v>424</v>
      </c>
    </row>
    <row r="2" spans="1:4" x14ac:dyDescent="0.25">
      <c r="A2">
        <v>2554</v>
      </c>
      <c r="B2">
        <v>58</v>
      </c>
      <c r="C2">
        <v>58</v>
      </c>
    </row>
    <row r="3" spans="1:4" x14ac:dyDescent="0.25">
      <c r="A3">
        <v>2555</v>
      </c>
      <c r="B3">
        <v>498</v>
      </c>
      <c r="C3">
        <v>498</v>
      </c>
    </row>
    <row r="4" spans="1:4" x14ac:dyDescent="0.25">
      <c r="A4">
        <v>2556</v>
      </c>
      <c r="B4">
        <v>-1</v>
      </c>
      <c r="C4">
        <v>-1</v>
      </c>
    </row>
    <row r="5" spans="1:4" x14ac:dyDescent="0.25">
      <c r="A5">
        <v>2557</v>
      </c>
      <c r="B5">
        <v>2206</v>
      </c>
      <c r="C5">
        <v>2206</v>
      </c>
    </row>
    <row r="6" spans="1:4" x14ac:dyDescent="0.25">
      <c r="A6">
        <v>2558</v>
      </c>
      <c r="B6">
        <v>15323</v>
      </c>
      <c r="C6">
        <v>15323</v>
      </c>
    </row>
    <row r="7" spans="1:4" x14ac:dyDescent="0.25">
      <c r="A7">
        <v>2559</v>
      </c>
      <c r="B7">
        <v>-1388555</v>
      </c>
      <c r="C7">
        <v>-1388555</v>
      </c>
    </row>
    <row r="8" spans="1:4" x14ac:dyDescent="0.25">
      <c r="A8">
        <v>2560</v>
      </c>
      <c r="B8">
        <v>8161045</v>
      </c>
      <c r="C8">
        <v>8161045</v>
      </c>
    </row>
    <row r="9" spans="1:4" x14ac:dyDescent="0.25">
      <c r="A9">
        <v>2561</v>
      </c>
      <c r="B9">
        <v>21556</v>
      </c>
      <c r="C9">
        <v>21556</v>
      </c>
      <c r="D9">
        <v>0</v>
      </c>
    </row>
    <row r="10" spans="1:4" x14ac:dyDescent="0.25">
      <c r="A10">
        <v>2564</v>
      </c>
      <c r="B10">
        <v>57851</v>
      </c>
      <c r="C10">
        <v>57851</v>
      </c>
    </row>
    <row r="11" spans="1:4" x14ac:dyDescent="0.25">
      <c r="A11">
        <v>2565</v>
      </c>
      <c r="B11">
        <v>1253</v>
      </c>
      <c r="C11">
        <v>1253</v>
      </c>
    </row>
    <row r="12" spans="1:4" x14ac:dyDescent="0.25">
      <c r="A12">
        <v>2566</v>
      </c>
      <c r="B12">
        <v>0</v>
      </c>
      <c r="C12">
        <v>0</v>
      </c>
    </row>
    <row r="13" spans="1:4" x14ac:dyDescent="0.25">
      <c r="A13">
        <v>2567</v>
      </c>
      <c r="B13">
        <v>47</v>
      </c>
      <c r="C13">
        <v>47</v>
      </c>
    </row>
    <row r="14" spans="1:4" x14ac:dyDescent="0.25">
      <c r="A14">
        <v>2568</v>
      </c>
      <c r="B14">
        <v>21</v>
      </c>
      <c r="C14">
        <v>21</v>
      </c>
    </row>
    <row r="15" spans="1:4" x14ac:dyDescent="0.25">
      <c r="A15">
        <v>2569</v>
      </c>
      <c r="B15">
        <v>1467</v>
      </c>
      <c r="C15">
        <v>1467</v>
      </c>
    </row>
    <row r="16" spans="1:4" x14ac:dyDescent="0.25">
      <c r="A16">
        <v>2570</v>
      </c>
      <c r="B16">
        <v>1</v>
      </c>
      <c r="C16">
        <v>1</v>
      </c>
    </row>
    <row r="17" spans="1:4" x14ac:dyDescent="0.25">
      <c r="A17">
        <v>2571</v>
      </c>
      <c r="B17">
        <v>178</v>
      </c>
      <c r="C17">
        <v>178</v>
      </c>
    </row>
    <row r="18" spans="1:4" x14ac:dyDescent="0.25">
      <c r="A18">
        <v>2581</v>
      </c>
      <c r="B18">
        <v>34078</v>
      </c>
      <c r="C18">
        <v>34078</v>
      </c>
    </row>
    <row r="19" spans="1:4" x14ac:dyDescent="0.25">
      <c r="A19">
        <v>2582</v>
      </c>
      <c r="B19">
        <v>3134</v>
      </c>
      <c r="C19">
        <v>3134</v>
      </c>
    </row>
    <row r="20" spans="1:4" x14ac:dyDescent="0.25">
      <c r="A20">
        <v>2583</v>
      </c>
      <c r="B20">
        <v>69487</v>
      </c>
      <c r="C20">
        <v>69487</v>
      </c>
      <c r="D20">
        <v>0</v>
      </c>
    </row>
    <row r="21" spans="1:4" x14ac:dyDescent="0.25">
      <c r="A21">
        <v>2584</v>
      </c>
      <c r="B21">
        <v>5979</v>
      </c>
      <c r="C21">
        <v>2989</v>
      </c>
      <c r="D21">
        <v>2990</v>
      </c>
    </row>
    <row r="22" spans="1:4" x14ac:dyDescent="0.25">
      <c r="A22">
        <v>2586</v>
      </c>
      <c r="B22">
        <v>3987</v>
      </c>
      <c r="C22">
        <v>3987</v>
      </c>
      <c r="D22">
        <v>0</v>
      </c>
    </row>
    <row r="23" spans="1:4" x14ac:dyDescent="0.25">
      <c r="A23">
        <v>2587</v>
      </c>
      <c r="B23">
        <v>3876</v>
      </c>
      <c r="C23">
        <v>1938</v>
      </c>
      <c r="D23">
        <v>1938</v>
      </c>
    </row>
    <row r="24" spans="1:4" x14ac:dyDescent="0.25">
      <c r="A24">
        <v>2589</v>
      </c>
      <c r="B24">
        <v>17826</v>
      </c>
      <c r="C24">
        <v>8913</v>
      </c>
      <c r="D24">
        <v>8913</v>
      </c>
    </row>
    <row r="25" spans="1:4" x14ac:dyDescent="0.25">
      <c r="A25">
        <v>2591</v>
      </c>
      <c r="B25">
        <v>864</v>
      </c>
      <c r="C25">
        <v>864</v>
      </c>
    </row>
    <row r="26" spans="1:4" x14ac:dyDescent="0.25">
      <c r="A26">
        <v>2592</v>
      </c>
      <c r="B26">
        <v>1</v>
      </c>
      <c r="C26">
        <v>1</v>
      </c>
    </row>
    <row r="27" spans="1:4" x14ac:dyDescent="0.25">
      <c r="A27">
        <v>2593</v>
      </c>
      <c r="B27">
        <v>0</v>
      </c>
      <c r="C27">
        <v>0</v>
      </c>
    </row>
    <row r="28" spans="1:4" x14ac:dyDescent="0.25">
      <c r="A28">
        <v>2594</v>
      </c>
      <c r="B28">
        <v>3</v>
      </c>
      <c r="C28">
        <v>3</v>
      </c>
    </row>
    <row r="29" spans="1:4" x14ac:dyDescent="0.25">
      <c r="A29">
        <v>2595</v>
      </c>
      <c r="B29">
        <v>5000</v>
      </c>
      <c r="C29">
        <v>5000</v>
      </c>
    </row>
    <row r="30" spans="1:4" x14ac:dyDescent="0.25">
      <c r="A30">
        <v>2701</v>
      </c>
      <c r="B30">
        <v>2824</v>
      </c>
      <c r="C30">
        <v>2824</v>
      </c>
    </row>
    <row r="31" spans="1:4" x14ac:dyDescent="0.25">
      <c r="A31">
        <v>2704</v>
      </c>
      <c r="B31">
        <v>9</v>
      </c>
      <c r="C31">
        <v>9</v>
      </c>
    </row>
    <row r="32" spans="1:4" x14ac:dyDescent="0.25">
      <c r="A32">
        <v>2707</v>
      </c>
      <c r="B32">
        <v>324</v>
      </c>
      <c r="C32">
        <v>324</v>
      </c>
    </row>
    <row r="33" spans="1:3" x14ac:dyDescent="0.25">
      <c r="A33">
        <v>2710</v>
      </c>
      <c r="B33">
        <v>21361</v>
      </c>
      <c r="C33">
        <v>21361</v>
      </c>
    </row>
    <row r="34" spans="1:3" x14ac:dyDescent="0.25">
      <c r="A34">
        <v>2714</v>
      </c>
      <c r="B34">
        <v>68361</v>
      </c>
      <c r="C34">
        <v>68361</v>
      </c>
    </row>
    <row r="35" spans="1:3" x14ac:dyDescent="0.25">
      <c r="A35">
        <v>2716</v>
      </c>
      <c r="B35">
        <v>39</v>
      </c>
      <c r="C35">
        <v>39</v>
      </c>
    </row>
    <row r="36" spans="1:3" x14ac:dyDescent="0.25">
      <c r="A36">
        <v>2720</v>
      </c>
      <c r="B36">
        <v>1161</v>
      </c>
      <c r="C36">
        <v>1161</v>
      </c>
    </row>
    <row r="37" spans="1:3" x14ac:dyDescent="0.25">
      <c r="A37">
        <v>2723</v>
      </c>
      <c r="B37">
        <v>191</v>
      </c>
      <c r="C37">
        <v>191</v>
      </c>
    </row>
    <row r="38" spans="1:3" x14ac:dyDescent="0.25">
      <c r="A38">
        <v>2724</v>
      </c>
      <c r="B38">
        <v>302390</v>
      </c>
      <c r="C38">
        <v>302390</v>
      </c>
    </row>
    <row r="39" spans="1:3" x14ac:dyDescent="0.25">
      <c r="A39">
        <v>2725</v>
      </c>
      <c r="B39">
        <v>5435</v>
      </c>
      <c r="C39">
        <v>5435</v>
      </c>
    </row>
    <row r="40" spans="1:3" x14ac:dyDescent="0.25">
      <c r="A40">
        <v>2729</v>
      </c>
      <c r="B40">
        <v>4</v>
      </c>
      <c r="C40">
        <v>4</v>
      </c>
    </row>
    <row r="41" spans="1:3" x14ac:dyDescent="0.25">
      <c r="A41">
        <v>2731</v>
      </c>
      <c r="B41">
        <v>81</v>
      </c>
      <c r="C41">
        <v>81</v>
      </c>
    </row>
    <row r="42" spans="1:3" x14ac:dyDescent="0.25">
      <c r="A42">
        <v>2734</v>
      </c>
      <c r="B42">
        <v>99</v>
      </c>
      <c r="C42">
        <v>99</v>
      </c>
    </row>
    <row r="43" spans="1:3" x14ac:dyDescent="0.25">
      <c r="A43">
        <v>2737</v>
      </c>
      <c r="B43">
        <v>5</v>
      </c>
      <c r="C43">
        <v>5</v>
      </c>
    </row>
    <row r="44" spans="1:3" x14ac:dyDescent="0.25">
      <c r="A44">
        <v>2740</v>
      </c>
      <c r="B44">
        <v>1</v>
      </c>
      <c r="C44">
        <v>1</v>
      </c>
    </row>
    <row r="45" spans="1:3" x14ac:dyDescent="0.25">
      <c r="A45">
        <v>2743</v>
      </c>
      <c r="B45">
        <v>20</v>
      </c>
      <c r="C45">
        <v>20</v>
      </c>
    </row>
    <row r="46" spans="1:3" x14ac:dyDescent="0.25">
      <c r="A46">
        <v>2746</v>
      </c>
      <c r="B46">
        <v>4222</v>
      </c>
      <c r="C46">
        <v>4222</v>
      </c>
    </row>
    <row r="47" spans="1:3" x14ac:dyDescent="0.25">
      <c r="A47">
        <v>2749</v>
      </c>
      <c r="B47">
        <v>746041</v>
      </c>
      <c r="C47">
        <v>746041</v>
      </c>
    </row>
    <row r="48" spans="1:3" x14ac:dyDescent="0.25">
      <c r="A48">
        <v>2752</v>
      </c>
      <c r="B48">
        <v>-1739</v>
      </c>
      <c r="C48">
        <v>-1739</v>
      </c>
    </row>
    <row r="49" spans="1:3" x14ac:dyDescent="0.25">
      <c r="A49">
        <v>2755</v>
      </c>
      <c r="B49">
        <v>-40</v>
      </c>
      <c r="C49">
        <v>-40</v>
      </c>
    </row>
    <row r="50" spans="1:3" x14ac:dyDescent="0.25">
      <c r="A50">
        <v>2758</v>
      </c>
      <c r="B50">
        <v>-1046</v>
      </c>
      <c r="C50">
        <v>-1046</v>
      </c>
    </row>
    <row r="51" spans="1:3" x14ac:dyDescent="0.25">
      <c r="A51">
        <v>2761</v>
      </c>
      <c r="B51">
        <v>315</v>
      </c>
      <c r="C51">
        <v>315</v>
      </c>
    </row>
    <row r="52" spans="1:3" x14ac:dyDescent="0.25">
      <c r="A52">
        <v>2764</v>
      </c>
      <c r="B52">
        <v>329232</v>
      </c>
      <c r="C52">
        <v>329232</v>
      </c>
    </row>
    <row r="53" spans="1:3" x14ac:dyDescent="0.25">
      <c r="A53">
        <v>2767</v>
      </c>
      <c r="B53">
        <v>-3933</v>
      </c>
      <c r="C53">
        <v>-3933</v>
      </c>
    </row>
    <row r="54" spans="1:3" x14ac:dyDescent="0.25">
      <c r="A54">
        <v>2770</v>
      </c>
      <c r="B54">
        <v>7738</v>
      </c>
      <c r="C54">
        <v>7738</v>
      </c>
    </row>
    <row r="55" spans="1:3" x14ac:dyDescent="0.25">
      <c r="A55">
        <v>2773</v>
      </c>
      <c r="B55">
        <v>55</v>
      </c>
      <c r="C55">
        <v>55</v>
      </c>
    </row>
    <row r="56" spans="1:3" x14ac:dyDescent="0.25">
      <c r="A56">
        <v>2776</v>
      </c>
      <c r="B56">
        <v>243871</v>
      </c>
      <c r="C56">
        <v>243871</v>
      </c>
    </row>
    <row r="57" spans="1:3" x14ac:dyDescent="0.25">
      <c r="A57">
        <v>2779</v>
      </c>
      <c r="B57">
        <v>19</v>
      </c>
      <c r="C57">
        <v>19</v>
      </c>
    </row>
    <row r="58" spans="1:3" x14ac:dyDescent="0.25">
      <c r="A58">
        <v>2782</v>
      </c>
      <c r="B58">
        <v>-2</v>
      </c>
      <c r="C58">
        <v>-2</v>
      </c>
    </row>
    <row r="59" spans="1:3" x14ac:dyDescent="0.25">
      <c r="A59">
        <v>2785</v>
      </c>
      <c r="B59">
        <v>45571</v>
      </c>
      <c r="C59">
        <v>45571</v>
      </c>
    </row>
    <row r="60" spans="1:3" x14ac:dyDescent="0.25">
      <c r="A60">
        <v>2788</v>
      </c>
      <c r="B60">
        <v>0</v>
      </c>
      <c r="C60">
        <v>0</v>
      </c>
    </row>
    <row r="61" spans="1:3" x14ac:dyDescent="0.25">
      <c r="A61">
        <v>2791</v>
      </c>
      <c r="B61">
        <v>-26</v>
      </c>
      <c r="C61">
        <v>-26</v>
      </c>
    </row>
    <row r="62" spans="1:3" x14ac:dyDescent="0.25">
      <c r="A62">
        <v>2794</v>
      </c>
      <c r="B62">
        <v>-113</v>
      </c>
      <c r="C62">
        <v>-113</v>
      </c>
    </row>
    <row r="63" spans="1:3" x14ac:dyDescent="0.25">
      <c r="A63">
        <v>2797</v>
      </c>
      <c r="B63">
        <v>526</v>
      </c>
      <c r="C63">
        <v>526</v>
      </c>
    </row>
    <row r="64" spans="1:3" x14ac:dyDescent="0.25">
      <c r="A64">
        <v>2800</v>
      </c>
      <c r="B64">
        <v>-2</v>
      </c>
      <c r="C64">
        <v>-2</v>
      </c>
    </row>
    <row r="65" spans="1:3" x14ac:dyDescent="0.25">
      <c r="A65">
        <v>2801</v>
      </c>
      <c r="B65">
        <v>-10</v>
      </c>
      <c r="C65">
        <v>-10</v>
      </c>
    </row>
    <row r="66" spans="1:3" x14ac:dyDescent="0.25">
      <c r="A66">
        <v>2802</v>
      </c>
      <c r="B66">
        <v>-340</v>
      </c>
      <c r="C66">
        <v>-340</v>
      </c>
    </row>
    <row r="67" spans="1:3" x14ac:dyDescent="0.25">
      <c r="A67">
        <v>2803</v>
      </c>
      <c r="B67">
        <v>-5001</v>
      </c>
      <c r="C67">
        <v>-5001</v>
      </c>
    </row>
    <row r="68" spans="1:3" x14ac:dyDescent="0.25">
      <c r="A68">
        <v>2806</v>
      </c>
      <c r="B68">
        <v>6782</v>
      </c>
      <c r="C68">
        <v>6782</v>
      </c>
    </row>
    <row r="69" spans="1:3" x14ac:dyDescent="0.25">
      <c r="A69">
        <v>2810</v>
      </c>
      <c r="B69">
        <v>-12</v>
      </c>
      <c r="C69">
        <v>-12</v>
      </c>
    </row>
    <row r="70" spans="1:3" x14ac:dyDescent="0.25">
      <c r="A70">
        <v>2813</v>
      </c>
      <c r="B70">
        <v>-17105</v>
      </c>
      <c r="C70">
        <v>-17105</v>
      </c>
    </row>
    <row r="71" spans="1:3" x14ac:dyDescent="0.25">
      <c r="A71">
        <v>2816</v>
      </c>
      <c r="B71">
        <v>54853</v>
      </c>
      <c r="C71">
        <v>54853</v>
      </c>
    </row>
    <row r="72" spans="1:3" x14ac:dyDescent="0.25">
      <c r="A72">
        <v>2820</v>
      </c>
      <c r="B72">
        <v>-349</v>
      </c>
      <c r="C72">
        <v>-349</v>
      </c>
    </row>
    <row r="73" spans="1:3" x14ac:dyDescent="0.25">
      <c r="A73">
        <v>2823</v>
      </c>
      <c r="B73">
        <v>90863</v>
      </c>
      <c r="C73">
        <v>90863</v>
      </c>
    </row>
    <row r="74" spans="1:3" x14ac:dyDescent="0.25">
      <c r="A74">
        <v>2826</v>
      </c>
      <c r="B74">
        <v>-3</v>
      </c>
      <c r="C74">
        <v>-3</v>
      </c>
    </row>
    <row r="75" spans="1:3" x14ac:dyDescent="0.25">
      <c r="A75">
        <v>2828</v>
      </c>
      <c r="B75">
        <v>27414</v>
      </c>
      <c r="C75">
        <v>27414</v>
      </c>
    </row>
    <row r="76" spans="1:3" x14ac:dyDescent="0.25">
      <c r="A76">
        <v>2830</v>
      </c>
      <c r="B76">
        <v>177463</v>
      </c>
      <c r="C76">
        <v>177463</v>
      </c>
    </row>
    <row r="77" spans="1:3" x14ac:dyDescent="0.25">
      <c r="A77">
        <v>2833</v>
      </c>
      <c r="B77">
        <v>9871</v>
      </c>
      <c r="C77">
        <v>9871</v>
      </c>
    </row>
    <row r="78" spans="1:3" x14ac:dyDescent="0.25">
      <c r="A78">
        <v>2834</v>
      </c>
      <c r="B78">
        <v>6</v>
      </c>
      <c r="C78">
        <v>6</v>
      </c>
    </row>
    <row r="79" spans="1:3" x14ac:dyDescent="0.25">
      <c r="A79">
        <v>2835</v>
      </c>
      <c r="B79">
        <v>12</v>
      </c>
      <c r="C79">
        <v>12</v>
      </c>
    </row>
    <row r="80" spans="1:3" x14ac:dyDescent="0.25">
      <c r="A80">
        <v>2836</v>
      </c>
      <c r="B80">
        <v>143</v>
      </c>
      <c r="C80">
        <v>143</v>
      </c>
    </row>
    <row r="81" spans="1:4" x14ac:dyDescent="0.25">
      <c r="A81">
        <v>2838</v>
      </c>
      <c r="B81">
        <v>0</v>
      </c>
      <c r="C81">
        <v>0</v>
      </c>
    </row>
    <row r="82" spans="1:4" x14ac:dyDescent="0.25">
      <c r="A82">
        <v>2840</v>
      </c>
      <c r="B82">
        <v>753092</v>
      </c>
      <c r="C82">
        <v>753092</v>
      </c>
    </row>
    <row r="83" spans="1:4" x14ac:dyDescent="0.25">
      <c r="A83">
        <v>2842</v>
      </c>
      <c r="B83">
        <v>0</v>
      </c>
      <c r="D83">
        <v>0</v>
      </c>
    </row>
    <row r="84" spans="1:4" x14ac:dyDescent="0.25">
      <c r="A84">
        <v>2844</v>
      </c>
      <c r="B84">
        <v>361</v>
      </c>
      <c r="D84">
        <v>361</v>
      </c>
    </row>
    <row r="85" spans="1:4" x14ac:dyDescent="0.25">
      <c r="A85">
        <v>2846</v>
      </c>
      <c r="B85">
        <v>0</v>
      </c>
      <c r="D85">
        <v>0</v>
      </c>
    </row>
    <row r="86" spans="1:4" x14ac:dyDescent="0.25">
      <c r="A86">
        <v>2848</v>
      </c>
      <c r="B86">
        <v>12</v>
      </c>
      <c r="D86">
        <v>12</v>
      </c>
    </row>
    <row r="87" spans="1:4" x14ac:dyDescent="0.25">
      <c r="A87">
        <v>2850</v>
      </c>
      <c r="B87">
        <v>20</v>
      </c>
      <c r="D87">
        <v>20</v>
      </c>
    </row>
    <row r="88" spans="1:4" x14ac:dyDescent="0.25">
      <c r="A88">
        <v>2852</v>
      </c>
      <c r="B88">
        <v>0</v>
      </c>
      <c r="D88">
        <v>0</v>
      </c>
    </row>
    <row r="89" spans="1:4" x14ac:dyDescent="0.25">
      <c r="A89">
        <v>2854</v>
      </c>
      <c r="B89">
        <v>0</v>
      </c>
      <c r="D89">
        <v>0</v>
      </c>
    </row>
    <row r="90" spans="1:4" x14ac:dyDescent="0.25">
      <c r="A90">
        <v>2855</v>
      </c>
      <c r="B90">
        <v>0</v>
      </c>
      <c r="D90">
        <v>0</v>
      </c>
    </row>
    <row r="91" spans="1:4" x14ac:dyDescent="0.25">
      <c r="A91">
        <v>2856</v>
      </c>
      <c r="B91">
        <v>5587744</v>
      </c>
      <c r="C91">
        <v>5587744</v>
      </c>
    </row>
    <row r="92" spans="1:4" x14ac:dyDescent="0.25">
      <c r="A92">
        <v>2857</v>
      </c>
      <c r="B92">
        <v>626989</v>
      </c>
      <c r="C92">
        <v>626989</v>
      </c>
    </row>
    <row r="93" spans="1:4" x14ac:dyDescent="0.25">
      <c r="A93">
        <v>2858</v>
      </c>
      <c r="B93">
        <v>-76742</v>
      </c>
      <c r="C93">
        <v>-76742</v>
      </c>
    </row>
    <row r="94" spans="1:4" x14ac:dyDescent="0.25">
      <c r="A94">
        <v>2859</v>
      </c>
      <c r="B94">
        <v>1296</v>
      </c>
      <c r="C94">
        <v>1296</v>
      </c>
    </row>
    <row r="95" spans="1:4" x14ac:dyDescent="0.25">
      <c r="A95">
        <v>2860</v>
      </c>
      <c r="B95">
        <v>68955</v>
      </c>
      <c r="C95">
        <v>68955</v>
      </c>
    </row>
    <row r="96" spans="1:4" x14ac:dyDescent="0.25">
      <c r="A96">
        <v>2861</v>
      </c>
      <c r="B96">
        <v>157</v>
      </c>
      <c r="C96">
        <v>157</v>
      </c>
    </row>
    <row r="97" spans="1:4" x14ac:dyDescent="0.25">
      <c r="A97">
        <v>2863</v>
      </c>
      <c r="B97">
        <v>0</v>
      </c>
      <c r="D97">
        <v>0</v>
      </c>
    </row>
    <row r="98" spans="1:4" x14ac:dyDescent="0.25">
      <c r="A98">
        <v>2864</v>
      </c>
      <c r="B98">
        <v>0</v>
      </c>
      <c r="D98">
        <v>0</v>
      </c>
    </row>
    <row r="99" spans="1:4" x14ac:dyDescent="0.25">
      <c r="A99">
        <v>2865</v>
      </c>
      <c r="B99">
        <v>9311556</v>
      </c>
      <c r="D99">
        <v>9311556</v>
      </c>
    </row>
    <row r="100" spans="1:4" x14ac:dyDescent="0.25">
      <c r="A100">
        <v>2866</v>
      </c>
      <c r="B100">
        <v>52205</v>
      </c>
      <c r="D100">
        <v>52205</v>
      </c>
    </row>
    <row r="101" spans="1:4" x14ac:dyDescent="0.25">
      <c r="A101">
        <v>2900</v>
      </c>
      <c r="B101">
        <v>25460833</v>
      </c>
      <c r="C101">
        <v>16082838</v>
      </c>
      <c r="D101">
        <v>9377995</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29486697</v>
      </c>
    </row>
    <row r="2" spans="1:2" x14ac:dyDescent="0.25">
      <c r="A2">
        <v>2605</v>
      </c>
      <c r="B2">
        <v>25568658</v>
      </c>
    </row>
    <row r="3" spans="1:2" x14ac:dyDescent="0.25">
      <c r="A3">
        <v>2610</v>
      </c>
      <c r="B3">
        <v>6466233</v>
      </c>
    </row>
    <row r="4" spans="1:2" x14ac:dyDescent="0.25">
      <c r="A4">
        <v>2615</v>
      </c>
      <c r="B4">
        <v>0</v>
      </c>
    </row>
    <row r="5" spans="1:2" x14ac:dyDescent="0.25">
      <c r="A5">
        <v>2620</v>
      </c>
      <c r="B5">
        <v>3954161</v>
      </c>
    </row>
    <row r="6" spans="1:2" x14ac:dyDescent="0.25">
      <c r="A6">
        <v>2630</v>
      </c>
      <c r="B6">
        <v>9079</v>
      </c>
    </row>
    <row r="7" spans="1:2" x14ac:dyDescent="0.25">
      <c r="A7">
        <v>2640</v>
      </c>
      <c r="B7">
        <v>15139185</v>
      </c>
    </row>
    <row r="8" spans="1:2" x14ac:dyDescent="0.25">
      <c r="A8">
        <v>2700</v>
      </c>
      <c r="B8">
        <v>80624013</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2390</v>
      </c>
      <c r="C1">
        <v>-23580</v>
      </c>
    </row>
    <row r="2" spans="1:3" x14ac:dyDescent="0.25">
      <c r="A2">
        <v>3060</v>
      </c>
      <c r="B2">
        <v>2390</v>
      </c>
      <c r="C2">
        <v>16532</v>
      </c>
    </row>
    <row r="3" spans="1:3" x14ac:dyDescent="0.25">
      <c r="A3">
        <v>3070</v>
      </c>
      <c r="B3">
        <v>836</v>
      </c>
      <c r="C3">
        <v>4404</v>
      </c>
    </row>
    <row r="4" spans="1:3" x14ac:dyDescent="0.25">
      <c r="A4">
        <v>3080</v>
      </c>
      <c r="B4">
        <v>-17</v>
      </c>
      <c r="C4">
        <v>8096</v>
      </c>
    </row>
    <row r="5" spans="1:3" x14ac:dyDescent="0.25">
      <c r="A5">
        <v>3090</v>
      </c>
      <c r="B5">
        <v>1571</v>
      </c>
      <c r="C5">
        <v>4032</v>
      </c>
    </row>
    <row r="6" spans="1:3" x14ac:dyDescent="0.25">
      <c r="A6">
        <v>3120</v>
      </c>
      <c r="C6">
        <v>-40112</v>
      </c>
    </row>
    <row r="7" spans="1:3" x14ac:dyDescent="0.25">
      <c r="A7">
        <v>3170</v>
      </c>
      <c r="C7">
        <v>-36121</v>
      </c>
    </row>
    <row r="8" spans="1:3" x14ac:dyDescent="0.25">
      <c r="A8">
        <v>3190</v>
      </c>
      <c r="C8">
        <v>-3991</v>
      </c>
    </row>
    <row r="9" spans="1:3" x14ac:dyDescent="0.25">
      <c r="A9">
        <v>3290</v>
      </c>
      <c r="B9">
        <v>7170</v>
      </c>
      <c r="C9">
        <v>-70740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925349083</v>
      </c>
      <c r="C1">
        <v>476276519</v>
      </c>
      <c r="D1">
        <v>476282065</v>
      </c>
      <c r="E1">
        <v>118236832</v>
      </c>
      <c r="F1">
        <v>-2773</v>
      </c>
      <c r="G1">
        <v>-2773</v>
      </c>
    </row>
    <row r="2" spans="1:7" x14ac:dyDescent="0.25">
      <c r="A2">
        <v>3310</v>
      </c>
      <c r="B2">
        <v>632486813</v>
      </c>
      <c r="C2">
        <v>312536025</v>
      </c>
      <c r="D2">
        <v>312540431</v>
      </c>
      <c r="E2">
        <v>74332400</v>
      </c>
      <c r="F2">
        <v>-2203</v>
      </c>
      <c r="G2">
        <v>-2203</v>
      </c>
    </row>
    <row r="3" spans="1:7" x14ac:dyDescent="0.25">
      <c r="A3">
        <v>3312</v>
      </c>
      <c r="B3">
        <v>632486829</v>
      </c>
      <c r="C3">
        <v>312580112</v>
      </c>
      <c r="D3">
        <v>312580112</v>
      </c>
      <c r="E3">
        <v>74342342</v>
      </c>
    </row>
    <row r="4" spans="1:7" x14ac:dyDescent="0.25">
      <c r="A4">
        <v>3314</v>
      </c>
      <c r="B4">
        <v>-16</v>
      </c>
      <c r="C4">
        <v>-44087</v>
      </c>
      <c r="D4">
        <v>-39681</v>
      </c>
      <c r="E4">
        <v>-9942</v>
      </c>
      <c r="F4">
        <v>-2203</v>
      </c>
      <c r="G4">
        <v>-2203</v>
      </c>
    </row>
    <row r="5" spans="1:7" x14ac:dyDescent="0.25">
      <c r="A5">
        <v>3320</v>
      </c>
      <c r="B5">
        <v>292862708</v>
      </c>
      <c r="C5">
        <v>163752937</v>
      </c>
      <c r="D5">
        <v>163754077</v>
      </c>
      <c r="E5">
        <v>43907419</v>
      </c>
      <c r="F5">
        <v>-570</v>
      </c>
      <c r="G5">
        <v>-570</v>
      </c>
    </row>
    <row r="6" spans="1:7" x14ac:dyDescent="0.25">
      <c r="A6">
        <v>3322</v>
      </c>
      <c r="B6">
        <v>292852392</v>
      </c>
      <c r="C6">
        <v>163764378</v>
      </c>
      <c r="D6">
        <v>163764378</v>
      </c>
      <c r="E6">
        <v>43910331</v>
      </c>
    </row>
    <row r="7" spans="1:7" x14ac:dyDescent="0.25">
      <c r="A7">
        <v>3324</v>
      </c>
      <c r="B7">
        <v>10316</v>
      </c>
      <c r="C7">
        <v>-11441</v>
      </c>
      <c r="D7">
        <v>-10301</v>
      </c>
      <c r="E7">
        <v>-2912</v>
      </c>
      <c r="F7">
        <v>-570</v>
      </c>
      <c r="G7">
        <v>-570</v>
      </c>
    </row>
    <row r="8" spans="1:7" x14ac:dyDescent="0.25">
      <c r="A8">
        <v>3330</v>
      </c>
      <c r="B8">
        <v>-10</v>
      </c>
      <c r="C8">
        <v>0</v>
      </c>
      <c r="F8">
        <v>0</v>
      </c>
      <c r="G8">
        <v>0</v>
      </c>
    </row>
    <row r="9" spans="1:7" x14ac:dyDescent="0.25">
      <c r="A9">
        <v>3350</v>
      </c>
      <c r="B9">
        <v>-428</v>
      </c>
      <c r="C9">
        <v>-12443</v>
      </c>
      <c r="D9">
        <v>-12443</v>
      </c>
      <c r="E9">
        <v>-2987</v>
      </c>
    </row>
    <row r="10" spans="1:7" x14ac:dyDescent="0.25">
      <c r="A10">
        <v>3400</v>
      </c>
      <c r="B10">
        <v>70153</v>
      </c>
      <c r="C10">
        <v>-1035815</v>
      </c>
      <c r="D10">
        <v>-1035441</v>
      </c>
      <c r="E10">
        <v>-977743</v>
      </c>
      <c r="F10">
        <v>-187</v>
      </c>
      <c r="G10">
        <v>-187</v>
      </c>
    </row>
    <row r="11" spans="1:7" x14ac:dyDescent="0.25">
      <c r="A11">
        <v>3410</v>
      </c>
      <c r="B11">
        <v>70148</v>
      </c>
      <c r="C11">
        <v>-1032079</v>
      </c>
      <c r="D11">
        <v>-1032079</v>
      </c>
      <c r="E11">
        <v>-974316</v>
      </c>
    </row>
    <row r="12" spans="1:7" x14ac:dyDescent="0.25">
      <c r="A12">
        <v>3420</v>
      </c>
      <c r="B12">
        <v>5</v>
      </c>
      <c r="C12">
        <v>-3736</v>
      </c>
      <c r="D12">
        <v>-3362</v>
      </c>
      <c r="E12">
        <v>-3427</v>
      </c>
      <c r="F12">
        <v>-187</v>
      </c>
      <c r="G12">
        <v>-187</v>
      </c>
    </row>
    <row r="13" spans="1:7" x14ac:dyDescent="0.25">
      <c r="A13">
        <v>3500</v>
      </c>
      <c r="B13">
        <v>17710111</v>
      </c>
      <c r="C13">
        <v>12706702</v>
      </c>
      <c r="D13">
        <v>12706786</v>
      </c>
      <c r="E13">
        <v>12674504</v>
      </c>
      <c r="F13">
        <v>-30</v>
      </c>
      <c r="G13">
        <v>-54</v>
      </c>
    </row>
    <row r="14" spans="1:7" x14ac:dyDescent="0.25">
      <c r="A14">
        <v>3510</v>
      </c>
      <c r="B14">
        <v>17710111</v>
      </c>
      <c r="C14">
        <v>12707520</v>
      </c>
      <c r="D14">
        <v>12707520</v>
      </c>
      <c r="E14">
        <v>12675088</v>
      </c>
    </row>
    <row r="15" spans="1:7" x14ac:dyDescent="0.25">
      <c r="A15">
        <v>3520</v>
      </c>
      <c r="B15">
        <v>0</v>
      </c>
      <c r="C15">
        <v>-818</v>
      </c>
      <c r="D15">
        <v>-734</v>
      </c>
      <c r="E15">
        <v>-584</v>
      </c>
      <c r="F15">
        <v>-30</v>
      </c>
      <c r="G15">
        <v>-54</v>
      </c>
    </row>
    <row r="16" spans="1:7" x14ac:dyDescent="0.25">
      <c r="A16">
        <v>3530</v>
      </c>
      <c r="B16">
        <v>42599047</v>
      </c>
      <c r="C16">
        <v>16542069</v>
      </c>
      <c r="D16">
        <v>16542069</v>
      </c>
      <c r="E16">
        <v>12620515</v>
      </c>
    </row>
    <row r="17" spans="1:7" x14ac:dyDescent="0.25">
      <c r="A17">
        <v>3531</v>
      </c>
      <c r="B17">
        <v>23141938</v>
      </c>
      <c r="C17">
        <v>9092098</v>
      </c>
      <c r="D17">
        <v>9092098</v>
      </c>
      <c r="E17">
        <v>9081059</v>
      </c>
    </row>
    <row r="18" spans="1:7" x14ac:dyDescent="0.25">
      <c r="A18">
        <v>3532</v>
      </c>
      <c r="B18">
        <v>6797105</v>
      </c>
      <c r="C18">
        <v>2893026</v>
      </c>
      <c r="D18">
        <v>2893026</v>
      </c>
      <c r="E18">
        <v>2893026</v>
      </c>
    </row>
    <row r="19" spans="1:7" x14ac:dyDescent="0.25">
      <c r="A19">
        <v>3533</v>
      </c>
      <c r="B19">
        <v>10959755</v>
      </c>
      <c r="C19">
        <v>3856776</v>
      </c>
      <c r="D19">
        <v>3856776</v>
      </c>
      <c r="E19">
        <v>8788</v>
      </c>
    </row>
    <row r="20" spans="1:7" x14ac:dyDescent="0.25">
      <c r="A20">
        <v>3534</v>
      </c>
      <c r="B20">
        <v>472366</v>
      </c>
      <c r="C20">
        <v>186866</v>
      </c>
      <c r="D20">
        <v>186866</v>
      </c>
      <c r="E20">
        <v>124339</v>
      </c>
    </row>
    <row r="21" spans="1:7" x14ac:dyDescent="0.25">
      <c r="A21">
        <v>3535</v>
      </c>
      <c r="B21">
        <v>752</v>
      </c>
      <c r="C21">
        <v>0</v>
      </c>
      <c r="D21">
        <v>0</v>
      </c>
      <c r="E21">
        <v>0</v>
      </c>
    </row>
    <row r="22" spans="1:7" x14ac:dyDescent="0.25">
      <c r="A22">
        <v>3536</v>
      </c>
      <c r="B22">
        <v>1227131</v>
      </c>
      <c r="C22">
        <v>513303</v>
      </c>
      <c r="D22">
        <v>513303</v>
      </c>
      <c r="E22">
        <v>513303</v>
      </c>
    </row>
    <row r="23" spans="1:7" x14ac:dyDescent="0.25">
      <c r="A23">
        <v>3540</v>
      </c>
      <c r="B23">
        <v>0</v>
      </c>
      <c r="C23">
        <v>-2041</v>
      </c>
      <c r="D23">
        <v>-2011</v>
      </c>
      <c r="E23">
        <v>-27</v>
      </c>
      <c r="F23">
        <v>-15</v>
      </c>
      <c r="G23">
        <v>-15</v>
      </c>
    </row>
    <row r="24" spans="1:7" x14ac:dyDescent="0.25">
      <c r="A24">
        <v>3541</v>
      </c>
      <c r="B24">
        <v>0</v>
      </c>
      <c r="C24">
        <v>-1720</v>
      </c>
      <c r="D24">
        <v>-1720</v>
      </c>
      <c r="E24">
        <v>-27</v>
      </c>
    </row>
    <row r="25" spans="1:7" x14ac:dyDescent="0.25">
      <c r="A25">
        <v>3542</v>
      </c>
      <c r="B25">
        <v>0</v>
      </c>
      <c r="C25">
        <v>-321</v>
      </c>
      <c r="D25">
        <v>-291</v>
      </c>
      <c r="E25">
        <v>0</v>
      </c>
      <c r="F25">
        <v>-15</v>
      </c>
      <c r="G25">
        <v>-15</v>
      </c>
    </row>
    <row r="26" spans="1:7" x14ac:dyDescent="0.25">
      <c r="A26">
        <v>3545</v>
      </c>
      <c r="B26">
        <v>22489124</v>
      </c>
      <c r="C26">
        <v>20389911</v>
      </c>
      <c r="D26">
        <v>12845647</v>
      </c>
      <c r="E26">
        <v>0</v>
      </c>
      <c r="F26">
        <v>7544264</v>
      </c>
    </row>
    <row r="27" spans="1:7" x14ac:dyDescent="0.25">
      <c r="A27">
        <v>3800</v>
      </c>
      <c r="B27">
        <v>2919295433</v>
      </c>
      <c r="C27">
        <v>1505653741</v>
      </c>
      <c r="D27">
        <v>1498127091</v>
      </c>
      <c r="E27">
        <v>403347981</v>
      </c>
      <c r="F27">
        <v>7535481</v>
      </c>
      <c r="G27">
        <v>-8831</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5309347474</v>
      </c>
      <c r="C1">
        <v>3468052137</v>
      </c>
      <c r="D1">
        <v>317958192</v>
      </c>
      <c r="E1">
        <v>105057727</v>
      </c>
    </row>
    <row r="2" spans="1:5" x14ac:dyDescent="0.25">
      <c r="A2">
        <v>4001</v>
      </c>
      <c r="B2">
        <v>2402878243</v>
      </c>
      <c r="C2">
        <v>3036247709</v>
      </c>
    </row>
    <row r="3" spans="1:5" x14ac:dyDescent="0.25">
      <c r="A3">
        <v>4002</v>
      </c>
      <c r="B3">
        <v>1259400</v>
      </c>
      <c r="C3">
        <v>7213436</v>
      </c>
    </row>
    <row r="4" spans="1:5" x14ac:dyDescent="0.25">
      <c r="A4">
        <v>4003</v>
      </c>
      <c r="B4">
        <v>67677</v>
      </c>
      <c r="C4">
        <v>2506227</v>
      </c>
      <c r="D4">
        <v>2506227</v>
      </c>
      <c r="E4">
        <v>0</v>
      </c>
    </row>
    <row r="5" spans="1:5" x14ac:dyDescent="0.25">
      <c r="A5">
        <v>4004</v>
      </c>
      <c r="B5">
        <v>17138305</v>
      </c>
      <c r="C5">
        <v>11592272</v>
      </c>
      <c r="D5">
        <v>11592272</v>
      </c>
      <c r="E5">
        <v>0</v>
      </c>
    </row>
    <row r="6" spans="1:5" x14ac:dyDescent="0.25">
      <c r="A6">
        <v>4005</v>
      </c>
      <c r="B6">
        <v>40522649</v>
      </c>
      <c r="C6">
        <v>23683372</v>
      </c>
      <c r="D6">
        <v>23683372</v>
      </c>
      <c r="E6">
        <v>0</v>
      </c>
    </row>
    <row r="7" spans="1:5" x14ac:dyDescent="0.25">
      <c r="A7">
        <v>4006</v>
      </c>
      <c r="B7">
        <v>4770688</v>
      </c>
      <c r="C7">
        <v>2792315</v>
      </c>
      <c r="D7">
        <v>2792315</v>
      </c>
      <c r="E7">
        <v>0</v>
      </c>
    </row>
    <row r="8" spans="1:5" x14ac:dyDescent="0.25">
      <c r="A8">
        <v>4007</v>
      </c>
      <c r="B8">
        <v>1863408</v>
      </c>
      <c r="C8">
        <v>1502380</v>
      </c>
      <c r="D8">
        <v>1502380</v>
      </c>
      <c r="E8">
        <v>0</v>
      </c>
    </row>
    <row r="9" spans="1:5" x14ac:dyDescent="0.25">
      <c r="A9">
        <v>4008</v>
      </c>
      <c r="B9">
        <v>1232006</v>
      </c>
      <c r="C9">
        <v>1542186</v>
      </c>
      <c r="D9">
        <v>1542186</v>
      </c>
      <c r="E9">
        <v>0</v>
      </c>
    </row>
    <row r="10" spans="1:5" x14ac:dyDescent="0.25">
      <c r="A10">
        <v>4009</v>
      </c>
      <c r="B10">
        <v>2202872</v>
      </c>
      <c r="C10">
        <v>2719974</v>
      </c>
      <c r="D10">
        <v>0</v>
      </c>
      <c r="E10">
        <v>2719974</v>
      </c>
    </row>
    <row r="11" spans="1:5" x14ac:dyDescent="0.25">
      <c r="A11">
        <v>4010</v>
      </c>
      <c r="B11">
        <v>2079347913</v>
      </c>
      <c r="C11">
        <v>281036156</v>
      </c>
      <c r="D11">
        <v>281036156</v>
      </c>
      <c r="E11">
        <v>0</v>
      </c>
    </row>
    <row r="12" spans="1:5" x14ac:dyDescent="0.25">
      <c r="A12">
        <v>4011</v>
      </c>
      <c r="B12">
        <v>184340014</v>
      </c>
      <c r="C12">
        <v>-6597792</v>
      </c>
      <c r="D12">
        <v>-6597792</v>
      </c>
      <c r="E12">
        <v>0</v>
      </c>
    </row>
    <row r="13" spans="1:5" x14ac:dyDescent="0.25">
      <c r="A13">
        <v>4012</v>
      </c>
      <c r="B13">
        <v>573619563</v>
      </c>
      <c r="C13">
        <v>102356646</v>
      </c>
      <c r="D13">
        <v>0</v>
      </c>
      <c r="E13">
        <v>102356646</v>
      </c>
    </row>
    <row r="14" spans="1:5" x14ac:dyDescent="0.25">
      <c r="A14">
        <v>4013</v>
      </c>
      <c r="B14">
        <v>9</v>
      </c>
      <c r="C14">
        <v>-28397</v>
      </c>
      <c r="D14">
        <v>-28397</v>
      </c>
      <c r="E14">
        <v>0</v>
      </c>
    </row>
    <row r="15" spans="1:5" x14ac:dyDescent="0.25">
      <c r="A15">
        <v>4014</v>
      </c>
      <c r="B15">
        <v>42</v>
      </c>
      <c r="C15">
        <v>-10333</v>
      </c>
      <c r="D15">
        <v>-10333</v>
      </c>
      <c r="E15">
        <v>0</v>
      </c>
    </row>
    <row r="16" spans="1:5" x14ac:dyDescent="0.25">
      <c r="A16">
        <v>4015</v>
      </c>
      <c r="B16">
        <v>63880</v>
      </c>
      <c r="C16">
        <v>-49223</v>
      </c>
      <c r="D16">
        <v>-49223</v>
      </c>
      <c r="E16">
        <v>0</v>
      </c>
    </row>
    <row r="17" spans="1:5" x14ac:dyDescent="0.25">
      <c r="A17">
        <v>4016</v>
      </c>
      <c r="B17">
        <v>12682</v>
      </c>
      <c r="C17">
        <v>-10971</v>
      </c>
      <c r="D17">
        <v>-10971</v>
      </c>
      <c r="E17">
        <v>0</v>
      </c>
    </row>
    <row r="18" spans="1:5" x14ac:dyDescent="0.25">
      <c r="A18">
        <v>4017</v>
      </c>
      <c r="B18">
        <v>28123</v>
      </c>
      <c r="C18">
        <v>-18893</v>
      </c>
      <c r="D18">
        <v>0</v>
      </c>
      <c r="E18">
        <v>-18893</v>
      </c>
    </row>
    <row r="19" spans="1:5" x14ac:dyDescent="0.25">
      <c r="A19">
        <v>4018</v>
      </c>
      <c r="C19">
        <v>1575073</v>
      </c>
    </row>
    <row r="20" spans="1:5" x14ac:dyDescent="0.25">
      <c r="A20">
        <v>4019</v>
      </c>
      <c r="B20">
        <v>0</v>
      </c>
      <c r="C20">
        <v>0</v>
      </c>
      <c r="D20">
        <v>0</v>
      </c>
      <c r="E20">
        <v>0</v>
      </c>
    </row>
    <row r="21" spans="1:5" x14ac:dyDescent="0.25">
      <c r="A21">
        <v>4020</v>
      </c>
      <c r="B21">
        <v>0</v>
      </c>
      <c r="C21">
        <v>0</v>
      </c>
      <c r="D21">
        <v>0</v>
      </c>
      <c r="E21">
        <v>0</v>
      </c>
    </row>
    <row r="22" spans="1:5" x14ac:dyDescent="0.25">
      <c r="A22">
        <v>4021</v>
      </c>
      <c r="B22">
        <v>0</v>
      </c>
      <c r="C22">
        <v>0</v>
      </c>
      <c r="D22">
        <v>0</v>
      </c>
      <c r="E22">
        <v>0</v>
      </c>
    </row>
    <row r="23" spans="1:5" x14ac:dyDescent="0.25">
      <c r="A23">
        <v>4022</v>
      </c>
      <c r="B23">
        <v>0</v>
      </c>
      <c r="C23">
        <v>0</v>
      </c>
      <c r="D23">
        <v>0</v>
      </c>
      <c r="E23">
        <v>0</v>
      </c>
    </row>
    <row r="24" spans="1:5" x14ac:dyDescent="0.25">
      <c r="A24">
        <v>4023</v>
      </c>
      <c r="B24">
        <v>10618694948</v>
      </c>
      <c r="C24">
        <v>6936104274</v>
      </c>
      <c r="D24">
        <v>635916384</v>
      </c>
      <c r="E24">
        <v>210115454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734481209</v>
      </c>
      <c r="C1">
        <v>27187119</v>
      </c>
    </row>
    <row r="2" spans="1:3" x14ac:dyDescent="0.25">
      <c r="A2">
        <v>5010</v>
      </c>
      <c r="B2">
        <v>364125326</v>
      </c>
      <c r="C2">
        <v>3556888</v>
      </c>
    </row>
    <row r="3" spans="1:3" x14ac:dyDescent="0.25">
      <c r="A3">
        <v>5020</v>
      </c>
      <c r="B3">
        <v>291300260</v>
      </c>
      <c r="C3">
        <v>3298047</v>
      </c>
    </row>
    <row r="4" spans="1:3" x14ac:dyDescent="0.25">
      <c r="A4">
        <v>5030</v>
      </c>
      <c r="B4">
        <v>72825066</v>
      </c>
      <c r="C4">
        <v>258841</v>
      </c>
    </row>
    <row r="5" spans="1:3" x14ac:dyDescent="0.25">
      <c r="A5">
        <v>5040</v>
      </c>
      <c r="B5">
        <v>370355883</v>
      </c>
      <c r="C5">
        <v>23630231</v>
      </c>
    </row>
    <row r="6" spans="1:3" x14ac:dyDescent="0.25">
      <c r="A6">
        <v>5041</v>
      </c>
      <c r="B6">
        <v>605126</v>
      </c>
    </row>
    <row r="7" spans="1:3" x14ac:dyDescent="0.25">
      <c r="A7">
        <v>5042</v>
      </c>
      <c r="B7">
        <v>-1585</v>
      </c>
    </row>
    <row r="8" spans="1:3" x14ac:dyDescent="0.25">
      <c r="A8">
        <v>5043</v>
      </c>
      <c r="B8">
        <v>3160</v>
      </c>
    </row>
    <row r="9" spans="1:3" x14ac:dyDescent="0.25">
      <c r="A9">
        <v>5044</v>
      </c>
      <c r="B9">
        <v>335191</v>
      </c>
    </row>
    <row r="10" spans="1:3" x14ac:dyDescent="0.25">
      <c r="A10">
        <v>5045</v>
      </c>
      <c r="B10">
        <v>115970078</v>
      </c>
      <c r="C10">
        <v>12154349</v>
      </c>
    </row>
    <row r="11" spans="1:3" x14ac:dyDescent="0.25">
      <c r="A11">
        <v>5046</v>
      </c>
      <c r="B11">
        <v>33288387</v>
      </c>
      <c r="C11">
        <v>29467</v>
      </c>
    </row>
    <row r="12" spans="1:3" x14ac:dyDescent="0.25">
      <c r="A12">
        <v>5047</v>
      </c>
      <c r="B12">
        <v>575421</v>
      </c>
      <c r="C12">
        <v>60309</v>
      </c>
    </row>
    <row r="13" spans="1:3" x14ac:dyDescent="0.25">
      <c r="A13">
        <v>5048</v>
      </c>
      <c r="B13">
        <v>165171</v>
      </c>
      <c r="C13">
        <v>146</v>
      </c>
    </row>
    <row r="14" spans="1:3" x14ac:dyDescent="0.25">
      <c r="A14">
        <v>5049</v>
      </c>
      <c r="B14">
        <v>122825284</v>
      </c>
      <c r="C14">
        <v>12872814</v>
      </c>
    </row>
    <row r="15" spans="1:3" x14ac:dyDescent="0.25">
      <c r="A15">
        <v>5050</v>
      </c>
      <c r="B15">
        <v>35256122</v>
      </c>
      <c r="C15">
        <v>31208</v>
      </c>
    </row>
    <row r="16" spans="1:3" x14ac:dyDescent="0.25">
      <c r="A16">
        <v>5051</v>
      </c>
      <c r="B16">
        <v>-14449500</v>
      </c>
      <c r="C16">
        <v>-1514390</v>
      </c>
    </row>
    <row r="17" spans="1:3" x14ac:dyDescent="0.25">
      <c r="A17">
        <v>5052</v>
      </c>
      <c r="B17">
        <v>-4147628</v>
      </c>
      <c r="C17">
        <v>-3672</v>
      </c>
    </row>
    <row r="18" spans="1:3" x14ac:dyDescent="0.25">
      <c r="A18">
        <v>5053</v>
      </c>
      <c r="B18">
        <v>47571019</v>
      </c>
    </row>
    <row r="19" spans="1:3" x14ac:dyDescent="0.25">
      <c r="A19">
        <v>5054</v>
      </c>
      <c r="B19">
        <v>28521977</v>
      </c>
    </row>
    <row r="20" spans="1:3" x14ac:dyDescent="0.25">
      <c r="A20">
        <v>5055</v>
      </c>
      <c r="B20">
        <v>3837660</v>
      </c>
    </row>
    <row r="21" spans="1:3" x14ac:dyDescent="0.25">
      <c r="A21">
        <v>5060</v>
      </c>
      <c r="B21">
        <v>2203443627</v>
      </c>
      <c r="C21">
        <v>81561357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1127</v>
      </c>
      <c r="B1">
        <v>1</v>
      </c>
    </row>
    <row r="2" spans="1:2" x14ac:dyDescent="0.25">
      <c r="A2" t="s">
        <v>1128</v>
      </c>
      <c r="B2">
        <v>2</v>
      </c>
    </row>
    <row r="3" spans="1:2" x14ac:dyDescent="0.25">
      <c r="A3" t="s">
        <v>1129</v>
      </c>
      <c r="B3">
        <v>3</v>
      </c>
    </row>
    <row r="4" spans="1:2" x14ac:dyDescent="0.25">
      <c r="A4" t="s">
        <v>1130</v>
      </c>
      <c r="B4">
        <v>4</v>
      </c>
    </row>
    <row r="5" spans="1:2" x14ac:dyDescent="0.25">
      <c r="A5" t="s">
        <v>1131</v>
      </c>
      <c r="B5">
        <v>5</v>
      </c>
    </row>
    <row r="6" spans="1:2" x14ac:dyDescent="0.25">
      <c r="A6" t="s">
        <v>1132</v>
      </c>
      <c r="B6">
        <v>6</v>
      </c>
    </row>
    <row r="7" spans="1:2" x14ac:dyDescent="0.25">
      <c r="A7" t="s">
        <v>1133</v>
      </c>
      <c r="B7">
        <v>7</v>
      </c>
    </row>
    <row r="8" spans="1:2" x14ac:dyDescent="0.25">
      <c r="A8" t="s">
        <v>1134</v>
      </c>
      <c r="B8">
        <v>8</v>
      </c>
    </row>
    <row r="9" spans="1:2" x14ac:dyDescent="0.25">
      <c r="A9" t="s">
        <v>1135</v>
      </c>
      <c r="B9">
        <v>9</v>
      </c>
    </row>
    <row r="10" spans="1:2" x14ac:dyDescent="0.25">
      <c r="A10" t="s">
        <v>1136</v>
      </c>
      <c r="B10">
        <v>10</v>
      </c>
    </row>
    <row r="11" spans="1:2" x14ac:dyDescent="0.25">
      <c r="A11" t="s">
        <v>1137</v>
      </c>
      <c r="B11">
        <v>11</v>
      </c>
    </row>
    <row r="12" spans="1:2" x14ac:dyDescent="0.25">
      <c r="A12" t="s">
        <v>1138</v>
      </c>
      <c r="B12">
        <v>12</v>
      </c>
    </row>
    <row r="13" spans="1:2" x14ac:dyDescent="0.25">
      <c r="A13" t="s">
        <v>1139</v>
      </c>
      <c r="B13">
        <v>13</v>
      </c>
    </row>
    <row r="14" spans="1:2" x14ac:dyDescent="0.25">
      <c r="A14" t="s">
        <v>1140</v>
      </c>
      <c r="B14">
        <v>14</v>
      </c>
    </row>
    <row r="15" spans="1:2" x14ac:dyDescent="0.25">
      <c r="A15" t="s">
        <v>1141</v>
      </c>
      <c r="B15">
        <v>15</v>
      </c>
    </row>
    <row r="16" spans="1:2" x14ac:dyDescent="0.25">
      <c r="A16" t="s">
        <v>1142</v>
      </c>
      <c r="B16">
        <v>16</v>
      </c>
    </row>
    <row r="17" spans="1:2" x14ac:dyDescent="0.25">
      <c r="A17" t="s">
        <v>1143</v>
      </c>
      <c r="B17">
        <v>17</v>
      </c>
    </row>
    <row r="18" spans="1:2" x14ac:dyDescent="0.25">
      <c r="A18" t="s">
        <v>1144</v>
      </c>
      <c r="B18">
        <v>18</v>
      </c>
    </row>
    <row r="19" spans="1:2" x14ac:dyDescent="0.25">
      <c r="A19" t="s">
        <v>1145</v>
      </c>
      <c r="B19">
        <v>19</v>
      </c>
    </row>
    <row r="20" spans="1:2" x14ac:dyDescent="0.25">
      <c r="A20" t="s">
        <v>1146</v>
      </c>
      <c r="B20">
        <v>20</v>
      </c>
    </row>
    <row r="21" spans="1:2" x14ac:dyDescent="0.25">
      <c r="A21" t="s">
        <v>1147</v>
      </c>
      <c r="B21">
        <v>21</v>
      </c>
    </row>
    <row r="22" spans="1:2" x14ac:dyDescent="0.25">
      <c r="A22" t="s">
        <v>1148</v>
      </c>
      <c r="B22">
        <v>22</v>
      </c>
    </row>
    <row r="23" spans="1:2" x14ac:dyDescent="0.25">
      <c r="A23" t="s">
        <v>1149</v>
      </c>
      <c r="B23">
        <v>23</v>
      </c>
    </row>
    <row r="24" spans="1:2" x14ac:dyDescent="0.25">
      <c r="A24" t="s">
        <v>1150</v>
      </c>
      <c r="B24">
        <v>24</v>
      </c>
    </row>
    <row r="25" spans="1:2" x14ac:dyDescent="0.25">
      <c r="A25" t="s">
        <v>1151</v>
      </c>
      <c r="B25">
        <v>25</v>
      </c>
    </row>
    <row r="26" spans="1:2" x14ac:dyDescent="0.25">
      <c r="A26" t="s">
        <v>1152</v>
      </c>
      <c r="B26">
        <v>26</v>
      </c>
    </row>
    <row r="27" spans="1:2" x14ac:dyDescent="0.25">
      <c r="A27" t="s">
        <v>1153</v>
      </c>
      <c r="B27">
        <v>27</v>
      </c>
    </row>
    <row r="28" spans="1:2" x14ac:dyDescent="0.25">
      <c r="A28" t="s">
        <v>1154</v>
      </c>
      <c r="B28">
        <v>28</v>
      </c>
    </row>
    <row r="29" spans="1:2" x14ac:dyDescent="0.25">
      <c r="A29" t="s">
        <v>1155</v>
      </c>
      <c r="B29">
        <v>29</v>
      </c>
    </row>
    <row r="30" spans="1:2" x14ac:dyDescent="0.25">
      <c r="A30" t="s">
        <v>1156</v>
      </c>
      <c r="B30">
        <v>30</v>
      </c>
    </row>
    <row r="31" spans="1:2" x14ac:dyDescent="0.25">
      <c r="A31" t="s">
        <v>1157</v>
      </c>
      <c r="B31">
        <v>31</v>
      </c>
    </row>
    <row r="32" spans="1:2" x14ac:dyDescent="0.25">
      <c r="A32" t="s">
        <v>1158</v>
      </c>
      <c r="B32">
        <v>32</v>
      </c>
    </row>
    <row r="33" spans="1:2" x14ac:dyDescent="0.25">
      <c r="A33" t="s">
        <v>1159</v>
      </c>
      <c r="B33">
        <v>33</v>
      </c>
    </row>
    <row r="34" spans="1:2" x14ac:dyDescent="0.25">
      <c r="A34" t="s">
        <v>1160</v>
      </c>
      <c r="B34">
        <v>34</v>
      </c>
    </row>
    <row r="35" spans="1:2" x14ac:dyDescent="0.25">
      <c r="A35" t="s">
        <v>1161</v>
      </c>
      <c r="B35">
        <v>35</v>
      </c>
    </row>
    <row r="36" spans="1:2" x14ac:dyDescent="0.25">
      <c r="A36" t="s">
        <v>1162</v>
      </c>
      <c r="B36">
        <v>36</v>
      </c>
    </row>
    <row r="37" spans="1:2" x14ac:dyDescent="0.25">
      <c r="A37" t="s">
        <v>1163</v>
      </c>
      <c r="B37">
        <v>37</v>
      </c>
    </row>
    <row r="38" spans="1:2" x14ac:dyDescent="0.25">
      <c r="A38" t="s">
        <v>1164</v>
      </c>
      <c r="B38">
        <v>38</v>
      </c>
    </row>
    <row r="39" spans="1:2" x14ac:dyDescent="0.25">
      <c r="A39" t="s">
        <v>1165</v>
      </c>
      <c r="B39">
        <v>39</v>
      </c>
    </row>
    <row r="40" spans="1:2" x14ac:dyDescent="0.25">
      <c r="A40" t="s">
        <v>1166</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8" width="21.554687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5.6" x14ac:dyDescent="0.3">
      <c r="A4" s="160" t="s">
        <v>3</v>
      </c>
      <c r="B4" s="160"/>
      <c r="C4" s="160"/>
      <c r="D4" s="160"/>
      <c r="E4" s="160"/>
      <c r="F4" s="160"/>
      <c r="G4" s="160"/>
      <c r="H4" s="160"/>
    </row>
    <row r="5" spans="1:8" ht="16.350000000000001" customHeight="1" x14ac:dyDescent="0.3">
      <c r="A5" s="160" t="s">
        <v>498</v>
      </c>
      <c r="B5" s="160"/>
      <c r="C5" s="160"/>
      <c r="D5" s="160"/>
      <c r="E5" s="160"/>
      <c r="F5" s="160"/>
      <c r="G5" s="160"/>
      <c r="H5" s="160"/>
    </row>
    <row r="6" spans="1:8" ht="13.8" x14ac:dyDescent="0.25">
      <c r="A6" s="165" t="str">
        <f>hidden8!A9</f>
        <v>по состоянию на 01.06.2023 г.</v>
      </c>
      <c r="B6" s="165"/>
      <c r="C6" s="165"/>
      <c r="D6" s="165"/>
      <c r="E6" s="165"/>
      <c r="F6" s="165"/>
      <c r="G6" s="165"/>
      <c r="H6" s="165"/>
    </row>
    <row r="7" spans="1:8" ht="15.6" x14ac:dyDescent="0.3">
      <c r="A7" s="159"/>
      <c r="B7" s="159"/>
      <c r="C7" s="159"/>
      <c r="D7" s="159"/>
      <c r="E7" s="159"/>
      <c r="F7" s="159"/>
      <c r="G7" s="159"/>
      <c r="H7" s="159"/>
    </row>
    <row r="8" spans="1:8" ht="15" x14ac:dyDescent="0.25">
      <c r="A8" s="166" t="s">
        <v>8</v>
      </c>
      <c r="B8" s="166"/>
      <c r="C8" s="166"/>
      <c r="D8" s="167"/>
      <c r="E8" s="64"/>
      <c r="G8" s="162" t="s">
        <v>205</v>
      </c>
      <c r="H8" s="162"/>
    </row>
    <row r="9" spans="1:8" ht="33.9"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58"/>
      <c r="F10" s="158" t="s">
        <v>247</v>
      </c>
      <c r="G10" s="158" t="s">
        <v>556</v>
      </c>
      <c r="H10" s="158" t="s">
        <v>557</v>
      </c>
    </row>
    <row r="11" spans="1:8" ht="141" customHeight="1" x14ac:dyDescent="0.25">
      <c r="A11" s="161"/>
      <c r="B11" s="158"/>
      <c r="C11" s="158"/>
      <c r="D11" s="158"/>
      <c r="E11" s="158"/>
      <c r="F11" s="158"/>
      <c r="G11" s="158"/>
      <c r="H11" s="158"/>
    </row>
    <row r="12" spans="1:8" ht="13.8" x14ac:dyDescent="0.25">
      <c r="A12" s="67" t="s">
        <v>199</v>
      </c>
      <c r="B12" s="66" t="s">
        <v>200</v>
      </c>
      <c r="C12" s="67" t="s">
        <v>202</v>
      </c>
      <c r="D12" s="67">
        <v>1</v>
      </c>
      <c r="E12" s="67" t="s">
        <v>852</v>
      </c>
      <c r="F12" s="67">
        <v>2</v>
      </c>
      <c r="G12" s="67">
        <v>3</v>
      </c>
      <c r="H12" s="67">
        <v>4</v>
      </c>
    </row>
    <row r="13" spans="1:8" ht="104.1" customHeight="1" x14ac:dyDescent="0.25">
      <c r="A13" s="106" t="s">
        <v>1103</v>
      </c>
      <c r="B13" s="109"/>
      <c r="C13" s="103"/>
      <c r="D13" s="71">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13916122399</v>
      </c>
      <c r="E13" s="71">
        <f>F13+G13</f>
        <v>11984508997</v>
      </c>
      <c r="F13" s="77">
        <f>'Раздел 1'!F19+'Раздел 1'!F30+'Раздел 1'!F36+'Раздел 1'!F37+'Раздел 1'!F38+'Раздел 1'!F39+'Раздел 1'!F40+'Раздел 1'!F41+'Раздел 1'!F42+'Раздел 1'!F43+'Раздел 1'!F44+'Раздел 1'!F61+'Раздел 1'!F62+'Раздел 1'!F104+'Раздел 1'!F105+'Раздел 1'!F173+'Раздел 1'!F199+'Раздел 1'!F200+'Раздел 1'!F205+'Раздел 1'!F215+'Раздел 1'!F217+'Раздел 1'!F221+'Раздел 1'!F222+'Раздел 1'!F223+'Раздел 1'!F224+'Раздел 1'!F225+'Раздел 1'!F226+'Раздел 1'!F236+'Раздел 1'!F238+'Раздел 1'!F253+'Раздел 1'!F254+'Раздел 1'!F259+'Раздел 1'!F278+'Раздел 1'!F325+'Раздел 1'!F216</f>
        <v>6719352184</v>
      </c>
      <c r="G13" s="77">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5265156813</v>
      </c>
      <c r="H13" s="77">
        <f>'Раздел 1'!H19+'Раздел 1'!H30+'Раздел 1'!H44+'Раздел 1'!H62+'Раздел 1'!H173+'Раздел 1'!H200+'Раздел 1'!H216+'Раздел 1'!H217+'Раздел 1'!H221+'Раздел 1'!H225+'Раздел 1'!H228+'Раздел 1'!H238+'Раздел 1'!H254+'Раздел 1'!H266+'Раздел 1'!H267+'Раздел 1'!H268+'Раздел 1'!H278</f>
        <v>416075353</v>
      </c>
    </row>
    <row r="14" spans="1:8" ht="39.15" customHeight="1" x14ac:dyDescent="0.25">
      <c r="A14" s="75" t="s">
        <v>515</v>
      </c>
      <c r="B14" s="103"/>
      <c r="C14" s="103"/>
      <c r="D14" s="71">
        <f>'Раздел 1'!D141+'Раздел 1'!D145+'Раздел 1'!D149+'Раздел 1'!D265+'Раздел 1'!D285+'Раздел 1'!D326+'Раздел 1'!D327</f>
        <v>1015991583</v>
      </c>
      <c r="E14" s="71">
        <f>G14</f>
        <v>669861744</v>
      </c>
      <c r="F14" s="95" t="s">
        <v>204</v>
      </c>
      <c r="G14" s="77">
        <f>'Раздел 1'!G141+'Раздел 1'!G145+'Раздел 1'!G149+'Раздел 1'!G265+'Раздел 1'!G285+'Раздел 1'!G326+'Раздел 1'!G327</f>
        <v>669861744</v>
      </c>
      <c r="H14" s="77">
        <f>'Раздел 1'!H141+'Раздел 1'!H145+'Раздел 1'!H149+'Раздел 1'!H265+'Раздел 1'!H285+'Раздел 1'!H326+'Раздел 1'!H327</f>
        <v>7590361</v>
      </c>
    </row>
    <row r="15" spans="1:8" ht="36" customHeight="1" x14ac:dyDescent="0.25">
      <c r="A15" s="75" t="s">
        <v>930</v>
      </c>
      <c r="B15" s="103"/>
      <c r="C15" s="103"/>
      <c r="D15" s="71">
        <f>'Раздел 1'!D128+'Раздел 1'!D131+'Раздел 1'!D150+'Раздел 1'!D269+'Раздел 1'!D290</f>
        <v>1820790</v>
      </c>
      <c r="E15" s="71">
        <f>G15</f>
        <v>77075068</v>
      </c>
      <c r="F15" s="95" t="s">
        <v>204</v>
      </c>
      <c r="G15" s="77">
        <f>'Раздел 1'!G128+'Раздел 1'!G131+'Раздел 1'!G150+'Раздел 1'!G269+'Раздел 1'!G290</f>
        <v>77075068</v>
      </c>
      <c r="H15" s="77">
        <f>'Раздел 1'!H128+'Раздел 1'!H131+'Раздел 1'!H150+'Раздел 1'!H269+'Раздел 1'!H290</f>
        <v>55952801</v>
      </c>
    </row>
    <row r="16" spans="1:8" ht="73.5" customHeight="1" x14ac:dyDescent="0.25">
      <c r="A16" s="75" t="s">
        <v>1114</v>
      </c>
      <c r="B16" s="103"/>
      <c r="C16" s="103"/>
      <c r="D16" s="71">
        <f>'Раздел 1'!D129+'Раздел 1'!D194+'Раздел 1'!D249</f>
        <v>16059864</v>
      </c>
      <c r="E16" s="71">
        <f>F16+G16</f>
        <v>534191384</v>
      </c>
      <c r="F16" s="71">
        <f>'Раздел 1'!F129+'Раздел 1'!F194+'Раздел 1'!F249</f>
        <v>15949643</v>
      </c>
      <c r="G16" s="77">
        <f>'Раздел 1'!G194+'Раздел 1'!G249+'Раздел 1'!G129+'Раздел 3'!F11+'Раздел 3'!F23+'Раздел 3'!F27+'Раздел 3'!F31+'Раздел 3'!F39+'Раздел 3'!F43</f>
        <v>518241741</v>
      </c>
      <c r="H16" s="77">
        <f>'Раздел 1'!H194+'Раздел 1'!H249+'Раздел 1'!H129+'Раздел 3'!G11+'Раздел 3'!G23+'Раздел 3'!G27+'Раздел 3'!G31+'Раздел 3'!G39+'Раздел 3'!G43</f>
        <v>142576320</v>
      </c>
    </row>
    <row r="17" spans="1:8" x14ac:dyDescent="0.25">
      <c r="A17" s="110"/>
      <c r="B17" s="111"/>
      <c r="C17" s="111"/>
      <c r="D17" s="112"/>
      <c r="E17" s="112"/>
      <c r="F17" s="113"/>
      <c r="G17" s="113"/>
      <c r="H17" s="113"/>
    </row>
  </sheetData>
  <mergeCells count="18">
    <mergeCell ref="A7:H7"/>
    <mergeCell ref="A8:D8"/>
    <mergeCell ref="G1:H1"/>
    <mergeCell ref="F2:H2"/>
    <mergeCell ref="A3:H3"/>
    <mergeCell ref="A4:H4"/>
    <mergeCell ref="A5:H5"/>
    <mergeCell ref="A6:H6"/>
    <mergeCell ref="G8:H8"/>
    <mergeCell ref="A9:A11"/>
    <mergeCell ref="B9:B11"/>
    <mergeCell ref="C9:C11"/>
    <mergeCell ref="D9:D11"/>
    <mergeCell ref="F9:H9"/>
    <mergeCell ref="F10:F11"/>
    <mergeCell ref="G10:G11"/>
    <mergeCell ref="H10:H11"/>
    <mergeCell ref="E9:E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8" t="s">
        <v>849</v>
      </c>
      <c r="B2" s="168"/>
      <c r="C2" s="168"/>
      <c r="D2" s="168"/>
      <c r="E2" s="168"/>
      <c r="F2" s="168"/>
    </row>
    <row r="3" spans="1:6" ht="15.75" customHeight="1" x14ac:dyDescent="0.25">
      <c r="A3" s="169" t="str">
        <f>hidden8!A9</f>
        <v>по состоянию на 01.06.2023 г.</v>
      </c>
      <c r="B3" s="169"/>
      <c r="C3" s="169"/>
      <c r="D3" s="169"/>
      <c r="E3" s="169"/>
      <c r="F3" s="169"/>
    </row>
    <row r="4" spans="1:6" x14ac:dyDescent="0.25">
      <c r="A4" s="170"/>
      <c r="B4" s="170"/>
      <c r="C4" s="170"/>
      <c r="D4" s="170"/>
      <c r="E4" s="170"/>
      <c r="F4" s="170"/>
    </row>
    <row r="5" spans="1:6" s="33" customFormat="1" x14ac:dyDescent="0.25">
      <c r="A5" s="33" t="s">
        <v>8</v>
      </c>
      <c r="F5" s="114" t="s">
        <v>211</v>
      </c>
    </row>
    <row r="6" spans="1:6" s="33" customFormat="1" ht="15.6" customHeight="1" x14ac:dyDescent="0.25">
      <c r="A6" s="171"/>
      <c r="B6" s="172" t="s">
        <v>21</v>
      </c>
      <c r="C6" s="172" t="s">
        <v>260</v>
      </c>
      <c r="D6" s="172" t="s">
        <v>538</v>
      </c>
      <c r="E6" s="173" t="s">
        <v>208</v>
      </c>
      <c r="F6" s="173"/>
    </row>
    <row r="7" spans="1:6" s="33" customFormat="1" ht="76.650000000000006" customHeight="1" x14ac:dyDescent="0.25">
      <c r="A7" s="171"/>
      <c r="B7" s="172"/>
      <c r="C7" s="172"/>
      <c r="D7" s="172"/>
      <c r="E7" s="59" t="s">
        <v>541</v>
      </c>
      <c r="F7" s="59" t="s">
        <v>540</v>
      </c>
    </row>
    <row r="8" spans="1:6" s="33" customFormat="1" ht="14.25" customHeight="1" x14ac:dyDescent="0.25">
      <c r="A8" s="47" t="s">
        <v>262</v>
      </c>
      <c r="B8" s="47" t="s">
        <v>200</v>
      </c>
      <c r="C8" s="47" t="s">
        <v>202</v>
      </c>
      <c r="D8" s="47" t="s">
        <v>539</v>
      </c>
      <c r="E8" s="115">
        <v>2</v>
      </c>
      <c r="F8" s="115">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6">
        <f>hidden2!B1</f>
        <v>424</v>
      </c>
      <c r="E10" s="116">
        <f>hidden2!C1</f>
        <v>424</v>
      </c>
      <c r="F10" s="21" t="s">
        <v>204</v>
      </c>
    </row>
    <row r="11" spans="1:6" s="33" customFormat="1" ht="175.65" customHeight="1" x14ac:dyDescent="0.25">
      <c r="A11" s="31" t="s">
        <v>928</v>
      </c>
      <c r="B11" s="11" t="s">
        <v>505</v>
      </c>
      <c r="C11" s="11">
        <v>2554</v>
      </c>
      <c r="D11" s="116">
        <f>hidden2!B2</f>
        <v>58</v>
      </c>
      <c r="E11" s="116">
        <f>hidden2!C2</f>
        <v>58</v>
      </c>
      <c r="F11" s="21" t="s">
        <v>204</v>
      </c>
    </row>
    <row r="12" spans="1:6" s="33" customFormat="1" ht="162.6" customHeight="1" x14ac:dyDescent="0.25">
      <c r="A12" s="31" t="s">
        <v>929</v>
      </c>
      <c r="B12" s="11" t="s">
        <v>506</v>
      </c>
      <c r="C12" s="11">
        <v>2555</v>
      </c>
      <c r="D12" s="116">
        <f>hidden2!B3</f>
        <v>498</v>
      </c>
      <c r="E12" s="116">
        <f>hidden2!C3</f>
        <v>498</v>
      </c>
      <c r="F12" s="21" t="s">
        <v>204</v>
      </c>
    </row>
    <row r="13" spans="1:6" s="33" customFormat="1" ht="94.5" customHeight="1" x14ac:dyDescent="0.25">
      <c r="A13" s="31" t="s">
        <v>517</v>
      </c>
      <c r="B13" s="11" t="s">
        <v>507</v>
      </c>
      <c r="C13" s="11">
        <v>2556</v>
      </c>
      <c r="D13" s="116">
        <f>hidden2!B4</f>
        <v>-1</v>
      </c>
      <c r="E13" s="116">
        <f>hidden2!C4</f>
        <v>-1</v>
      </c>
      <c r="F13" s="21" t="s">
        <v>204</v>
      </c>
    </row>
    <row r="14" spans="1:6" s="33" customFormat="1" ht="17.100000000000001" customHeight="1" x14ac:dyDescent="0.25">
      <c r="A14" s="49" t="s">
        <v>472</v>
      </c>
      <c r="B14" s="11"/>
      <c r="C14" s="11"/>
      <c r="D14" s="116"/>
      <c r="E14" s="45"/>
      <c r="F14" s="45"/>
    </row>
    <row r="15" spans="1:6" s="33" customFormat="1" ht="54.75" customHeight="1" x14ac:dyDescent="0.25">
      <c r="A15" s="12" t="s">
        <v>476</v>
      </c>
      <c r="B15" s="11" t="s">
        <v>467</v>
      </c>
      <c r="C15" s="11">
        <v>2557</v>
      </c>
      <c r="D15" s="116">
        <f>hidden2!B5</f>
        <v>2206</v>
      </c>
      <c r="E15" s="116">
        <f>hidden2!C5</f>
        <v>2206</v>
      </c>
      <c r="F15" s="21" t="s">
        <v>204</v>
      </c>
    </row>
    <row r="16" spans="1:6" s="33" customFormat="1" ht="81.75" customHeight="1" x14ac:dyDescent="0.25">
      <c r="A16" s="12" t="s">
        <v>468</v>
      </c>
      <c r="B16" s="11" t="s">
        <v>466</v>
      </c>
      <c r="C16" s="11">
        <v>2558</v>
      </c>
      <c r="D16" s="116">
        <f>hidden2!B6</f>
        <v>15323</v>
      </c>
      <c r="E16" s="116">
        <f>hidden2!C6</f>
        <v>15323</v>
      </c>
      <c r="F16" s="21" t="s">
        <v>204</v>
      </c>
    </row>
    <row r="17" spans="1:6" s="33" customFormat="1" ht="17.100000000000001" customHeight="1" x14ac:dyDescent="0.25">
      <c r="A17" s="49" t="s">
        <v>490</v>
      </c>
      <c r="B17" s="11"/>
      <c r="C17" s="11"/>
      <c r="D17" s="116"/>
      <c r="E17" s="45"/>
      <c r="F17" s="21"/>
    </row>
    <row r="18" spans="1:6" s="33" customFormat="1" ht="47.1" customHeight="1" x14ac:dyDescent="0.25">
      <c r="A18" s="31" t="s">
        <v>496</v>
      </c>
      <c r="B18" s="11" t="s">
        <v>491</v>
      </c>
      <c r="C18" s="11">
        <v>2559</v>
      </c>
      <c r="D18" s="116">
        <f>hidden2!B7</f>
        <v>-1388555</v>
      </c>
      <c r="E18" s="116">
        <f>hidden2!C7</f>
        <v>-1388555</v>
      </c>
      <c r="F18" s="21" t="s">
        <v>204</v>
      </c>
    </row>
    <row r="19" spans="1:6" s="33" customFormat="1" ht="46.35" customHeight="1" x14ac:dyDescent="0.25">
      <c r="A19" s="31" t="s">
        <v>492</v>
      </c>
      <c r="B19" s="11" t="s">
        <v>493</v>
      </c>
      <c r="C19" s="11">
        <v>2560</v>
      </c>
      <c r="D19" s="116">
        <f>hidden2!B8</f>
        <v>8161045</v>
      </c>
      <c r="E19" s="116">
        <f>hidden2!C8</f>
        <v>8161045</v>
      </c>
      <c r="F19" s="21" t="s">
        <v>204</v>
      </c>
    </row>
    <row r="20" spans="1:6" s="33" customFormat="1" ht="17.100000000000001" customHeight="1" x14ac:dyDescent="0.25">
      <c r="A20" s="49" t="s">
        <v>473</v>
      </c>
      <c r="B20" s="11"/>
      <c r="C20" s="11"/>
      <c r="D20" s="116"/>
      <c r="E20" s="45"/>
      <c r="F20" s="45"/>
    </row>
    <row r="21" spans="1:6" s="33" customFormat="1" ht="69.599999999999994" customHeight="1" x14ac:dyDescent="0.25">
      <c r="A21" s="50" t="s">
        <v>452</v>
      </c>
      <c r="B21" s="11" t="s">
        <v>453</v>
      </c>
      <c r="C21" s="11">
        <v>2561</v>
      </c>
      <c r="D21" s="116">
        <f>hidden2!B9</f>
        <v>21556</v>
      </c>
      <c r="E21" s="116">
        <f>hidden2!C9</f>
        <v>21556</v>
      </c>
      <c r="F21" s="116">
        <f>hidden2!D9</f>
        <v>0</v>
      </c>
    </row>
    <row r="22" spans="1:6" s="33" customFormat="1" ht="17.100000000000001" customHeight="1" x14ac:dyDescent="0.25">
      <c r="A22" s="49" t="s">
        <v>474</v>
      </c>
      <c r="B22" s="11"/>
      <c r="C22" s="11"/>
      <c r="D22" s="116"/>
      <c r="E22" s="45"/>
      <c r="F22" s="45"/>
    </row>
    <row r="23" spans="1:6" s="33" customFormat="1" ht="57.6" customHeight="1" x14ac:dyDescent="0.25">
      <c r="A23" s="12" t="s">
        <v>261</v>
      </c>
      <c r="B23" s="11" t="s">
        <v>253</v>
      </c>
      <c r="C23" s="11">
        <v>2564</v>
      </c>
      <c r="D23" s="116">
        <f>hidden2!B10</f>
        <v>57851</v>
      </c>
      <c r="E23" s="116">
        <f>hidden2!C10</f>
        <v>57851</v>
      </c>
      <c r="F23" s="21" t="s">
        <v>204</v>
      </c>
    </row>
    <row r="24" spans="1:6" s="33" customFormat="1" ht="40.65" customHeight="1" x14ac:dyDescent="0.25">
      <c r="A24" s="12" t="s">
        <v>454</v>
      </c>
      <c r="B24" s="11" t="s">
        <v>254</v>
      </c>
      <c r="C24" s="11">
        <v>2565</v>
      </c>
      <c r="D24" s="116">
        <f>hidden2!B11</f>
        <v>1253</v>
      </c>
      <c r="E24" s="116">
        <f>hidden2!C11</f>
        <v>1253</v>
      </c>
      <c r="F24" s="21" t="s">
        <v>204</v>
      </c>
    </row>
    <row r="25" spans="1:6" s="33" customFormat="1" ht="50.4" customHeight="1" x14ac:dyDescent="0.25">
      <c r="A25" s="12" t="s">
        <v>530</v>
      </c>
      <c r="B25" s="11" t="s">
        <v>531</v>
      </c>
      <c r="C25" s="11">
        <v>2566</v>
      </c>
      <c r="D25" s="116">
        <f>hidden2!B12</f>
        <v>0</v>
      </c>
      <c r="E25" s="116">
        <f>hidden2!C12</f>
        <v>0</v>
      </c>
      <c r="F25" s="21" t="s">
        <v>204</v>
      </c>
    </row>
    <row r="26" spans="1:6" s="33" customFormat="1" ht="17.100000000000001" customHeight="1" x14ac:dyDescent="0.25">
      <c r="A26" s="10" t="s">
        <v>455</v>
      </c>
      <c r="B26" s="11"/>
      <c r="C26" s="11"/>
      <c r="D26" s="116"/>
      <c r="E26" s="45"/>
      <c r="F26" s="21"/>
    </row>
    <row r="27" spans="1:6" s="33" customFormat="1" ht="109.35" customHeight="1" x14ac:dyDescent="0.25">
      <c r="A27" s="12" t="s">
        <v>477</v>
      </c>
      <c r="B27" s="21" t="s">
        <v>256</v>
      </c>
      <c r="C27" s="11">
        <v>2567</v>
      </c>
      <c r="D27" s="116">
        <f>hidden2!B13</f>
        <v>47</v>
      </c>
      <c r="E27" s="116">
        <f>hidden2!C13</f>
        <v>47</v>
      </c>
      <c r="F27" s="21" t="s">
        <v>204</v>
      </c>
    </row>
    <row r="28" spans="1:6" s="33" customFormat="1" ht="80.400000000000006" customHeight="1" x14ac:dyDescent="0.25">
      <c r="A28" s="12" t="s">
        <v>481</v>
      </c>
      <c r="B28" s="11" t="s">
        <v>257</v>
      </c>
      <c r="C28" s="11">
        <v>2568</v>
      </c>
      <c r="D28" s="116">
        <f>hidden2!B14</f>
        <v>21</v>
      </c>
      <c r="E28" s="116">
        <f>hidden2!C14</f>
        <v>21</v>
      </c>
      <c r="F28" s="21" t="s">
        <v>204</v>
      </c>
    </row>
    <row r="29" spans="1:6" s="33" customFormat="1" ht="17.100000000000001" customHeight="1" x14ac:dyDescent="0.25">
      <c r="A29" s="10" t="s">
        <v>475</v>
      </c>
      <c r="B29" s="11"/>
      <c r="C29" s="11"/>
      <c r="D29" s="116"/>
      <c r="E29" s="45"/>
      <c r="F29" s="21"/>
    </row>
    <row r="30" spans="1:6" s="33" customFormat="1" ht="108.75" customHeight="1" x14ac:dyDescent="0.25">
      <c r="A30" s="12" t="s">
        <v>479</v>
      </c>
      <c r="B30" s="11" t="s">
        <v>258</v>
      </c>
      <c r="C30" s="11">
        <v>2569</v>
      </c>
      <c r="D30" s="116">
        <f>hidden2!B15</f>
        <v>1467</v>
      </c>
      <c r="E30" s="116">
        <f>hidden2!C15</f>
        <v>1467</v>
      </c>
      <c r="F30" s="21" t="s">
        <v>204</v>
      </c>
    </row>
    <row r="31" spans="1:6" s="33" customFormat="1" ht="79.2" x14ac:dyDescent="0.25">
      <c r="A31" s="12" t="s">
        <v>480</v>
      </c>
      <c r="B31" s="11" t="s">
        <v>259</v>
      </c>
      <c r="C31" s="11">
        <v>2570</v>
      </c>
      <c r="D31" s="116">
        <f>hidden2!B16</f>
        <v>1</v>
      </c>
      <c r="E31" s="116">
        <f>hidden2!C16</f>
        <v>1</v>
      </c>
      <c r="F31" s="21" t="s">
        <v>204</v>
      </c>
    </row>
    <row r="32" spans="1:6" s="33" customFormat="1" x14ac:dyDescent="0.25">
      <c r="A32" s="55" t="s">
        <v>877</v>
      </c>
      <c r="B32" s="54"/>
      <c r="C32" s="54"/>
      <c r="D32" s="117"/>
      <c r="E32" s="117"/>
      <c r="F32" s="118"/>
    </row>
    <row r="33" spans="1:6" s="33" customFormat="1" ht="66" x14ac:dyDescent="0.25">
      <c r="A33" s="53" t="s">
        <v>868</v>
      </c>
      <c r="B33" s="54" t="s">
        <v>871</v>
      </c>
      <c r="C33" s="54">
        <v>2571</v>
      </c>
      <c r="D33" s="117">
        <f>hidden2!B17</f>
        <v>178</v>
      </c>
      <c r="E33" s="117">
        <f>hidden2!C17</f>
        <v>178</v>
      </c>
      <c r="F33" s="118" t="s">
        <v>204</v>
      </c>
    </row>
    <row r="34" spans="1:6" ht="17.100000000000001" customHeight="1" x14ac:dyDescent="0.25">
      <c r="A34" s="49" t="s">
        <v>494</v>
      </c>
      <c r="B34" s="59"/>
      <c r="C34" s="45"/>
      <c r="D34" s="116"/>
      <c r="E34" s="45"/>
      <c r="F34" s="21"/>
    </row>
    <row r="35" spans="1:6" ht="57.6" customHeight="1" x14ac:dyDescent="0.25">
      <c r="A35" s="31" t="s">
        <v>478</v>
      </c>
      <c r="B35" s="21" t="s">
        <v>255</v>
      </c>
      <c r="C35" s="11">
        <v>2581</v>
      </c>
      <c r="D35" s="116">
        <f>hidden2!B18</f>
        <v>34078</v>
      </c>
      <c r="E35" s="116">
        <f>hidden2!C18</f>
        <v>34078</v>
      </c>
      <c r="F35" s="21" t="s">
        <v>204</v>
      </c>
    </row>
    <row r="36" spans="1:6" ht="25.5" customHeight="1" x14ac:dyDescent="0.25">
      <c r="A36" s="50" t="s">
        <v>508</v>
      </c>
      <c r="B36" s="11" t="s">
        <v>509</v>
      </c>
      <c r="C36" s="11">
        <v>2582</v>
      </c>
      <c r="D36" s="116">
        <f>hidden2!B19</f>
        <v>3134</v>
      </c>
      <c r="E36" s="116">
        <f>hidden2!C19</f>
        <v>3134</v>
      </c>
      <c r="F36" s="21" t="s">
        <v>204</v>
      </c>
    </row>
    <row r="37" spans="1:6" ht="17.100000000000001" customHeight="1" x14ac:dyDescent="0.25">
      <c r="A37" s="49" t="s">
        <v>532</v>
      </c>
      <c r="B37" s="59"/>
      <c r="C37" s="45"/>
      <c r="D37" s="116"/>
      <c r="E37" s="45"/>
      <c r="F37" s="45"/>
    </row>
    <row r="38" spans="1:6" ht="89.1" customHeight="1" x14ac:dyDescent="0.25">
      <c r="A38" s="31" t="s">
        <v>533</v>
      </c>
      <c r="B38" s="21" t="s">
        <v>518</v>
      </c>
      <c r="C38" s="11">
        <v>2583</v>
      </c>
      <c r="D38" s="116">
        <f>hidden2!B20</f>
        <v>69487</v>
      </c>
      <c r="E38" s="116">
        <f>hidden2!C20</f>
        <v>69487</v>
      </c>
      <c r="F38" s="116">
        <f>hidden2!D20</f>
        <v>0</v>
      </c>
    </row>
    <row r="39" spans="1:6" ht="67.349999999999994" customHeight="1" x14ac:dyDescent="0.25">
      <c r="A39" s="50" t="s">
        <v>519</v>
      </c>
      <c r="B39" s="11" t="s">
        <v>521</v>
      </c>
      <c r="C39" s="11">
        <v>2584</v>
      </c>
      <c r="D39" s="116">
        <f>hidden2!B21</f>
        <v>5979</v>
      </c>
      <c r="E39" s="116">
        <f>hidden2!C21</f>
        <v>2989</v>
      </c>
      <c r="F39" s="116">
        <f>hidden2!D21</f>
        <v>2990</v>
      </c>
    </row>
    <row r="40" spans="1:6" ht="17.100000000000001" customHeight="1" x14ac:dyDescent="0.25">
      <c r="A40" s="49" t="s">
        <v>534</v>
      </c>
      <c r="B40" s="59"/>
      <c r="C40" s="45"/>
      <c r="D40" s="116"/>
      <c r="E40" s="45"/>
      <c r="F40" s="45"/>
    </row>
    <row r="41" spans="1:6" ht="67.650000000000006" customHeight="1" x14ac:dyDescent="0.25">
      <c r="A41" s="31" t="s">
        <v>535</v>
      </c>
      <c r="B41" s="21" t="s">
        <v>522</v>
      </c>
      <c r="C41" s="11">
        <v>2586</v>
      </c>
      <c r="D41" s="116">
        <f>hidden2!B22</f>
        <v>3987</v>
      </c>
      <c r="E41" s="116">
        <f>hidden2!C22</f>
        <v>3987</v>
      </c>
      <c r="F41" s="116">
        <f>hidden2!D22</f>
        <v>0</v>
      </c>
    </row>
    <row r="42" spans="1:6" ht="46.5" customHeight="1" x14ac:dyDescent="0.25">
      <c r="A42" s="50" t="s">
        <v>520</v>
      </c>
      <c r="B42" s="11" t="s">
        <v>523</v>
      </c>
      <c r="C42" s="11">
        <v>2587</v>
      </c>
      <c r="D42" s="116">
        <f>hidden2!B23</f>
        <v>3876</v>
      </c>
      <c r="E42" s="116">
        <f>hidden2!C23</f>
        <v>1938</v>
      </c>
      <c r="F42" s="116">
        <f>hidden2!D23</f>
        <v>1938</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6">
        <f>hidden2!B24</f>
        <v>17826</v>
      </c>
      <c r="E44" s="116">
        <f>hidden2!C24</f>
        <v>8913</v>
      </c>
      <c r="F44" s="116">
        <f>hidden2!D24</f>
        <v>8913</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6">
        <f>hidden2!B25</f>
        <v>864</v>
      </c>
      <c r="E46" s="116">
        <f>hidden2!C25</f>
        <v>864</v>
      </c>
      <c r="F46" s="21" t="s">
        <v>204</v>
      </c>
    </row>
    <row r="47" spans="1:6" ht="130.5" customHeight="1" x14ac:dyDescent="0.25">
      <c r="A47" s="46" t="s">
        <v>635</v>
      </c>
      <c r="B47" s="12" t="s">
        <v>636</v>
      </c>
      <c r="C47" s="11">
        <v>2592</v>
      </c>
      <c r="D47" s="116">
        <f>hidden2!B26</f>
        <v>1</v>
      </c>
      <c r="E47" s="116">
        <f>hidden2!C26</f>
        <v>1</v>
      </c>
      <c r="F47" s="11" t="s">
        <v>204</v>
      </c>
    </row>
    <row r="48" spans="1:6" ht="122.25" customHeight="1" x14ac:dyDescent="0.25">
      <c r="A48" s="46" t="s">
        <v>637</v>
      </c>
      <c r="B48" s="12" t="s">
        <v>638</v>
      </c>
      <c r="C48" s="11">
        <v>2593</v>
      </c>
      <c r="D48" s="116">
        <f>hidden2!B27</f>
        <v>0</v>
      </c>
      <c r="E48" s="116">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6">
        <f>hidden2!B28</f>
        <v>3</v>
      </c>
      <c r="E50" s="116">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6">
        <f>hidden2!B29</f>
        <v>5000</v>
      </c>
      <c r="E52" s="116">
        <f>hidden2!C29</f>
        <v>5000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6">
        <f>hidden2!B30</f>
        <v>2824</v>
      </c>
      <c r="E54" s="116">
        <f>hidden2!C30</f>
        <v>2824</v>
      </c>
      <c r="F54" s="11" t="s">
        <v>204</v>
      </c>
    </row>
    <row r="55" spans="1:6" ht="122.25" customHeight="1" x14ac:dyDescent="0.25">
      <c r="A55" s="46" t="s">
        <v>645</v>
      </c>
      <c r="B55" s="12" t="s">
        <v>646</v>
      </c>
      <c r="C55" s="11">
        <v>2704</v>
      </c>
      <c r="D55" s="116">
        <f>hidden2!B31</f>
        <v>9</v>
      </c>
      <c r="E55" s="116">
        <f>hidden2!C31</f>
        <v>9</v>
      </c>
      <c r="F55" s="11" t="s">
        <v>204</v>
      </c>
    </row>
    <row r="56" spans="1:6" ht="156.15" customHeight="1" x14ac:dyDescent="0.25">
      <c r="A56" s="46" t="s">
        <v>647</v>
      </c>
      <c r="B56" s="12" t="s">
        <v>648</v>
      </c>
      <c r="C56" s="11">
        <v>2707</v>
      </c>
      <c r="D56" s="116">
        <f>hidden2!B32</f>
        <v>324</v>
      </c>
      <c r="E56" s="116">
        <f>hidden2!C32</f>
        <v>324</v>
      </c>
      <c r="F56" s="11" t="s">
        <v>204</v>
      </c>
    </row>
    <row r="57" spans="1:6" ht="160.35" customHeight="1" x14ac:dyDescent="0.25">
      <c r="A57" s="46" t="s">
        <v>649</v>
      </c>
      <c r="B57" s="12" t="s">
        <v>650</v>
      </c>
      <c r="C57" s="11">
        <v>2710</v>
      </c>
      <c r="D57" s="116">
        <f>hidden2!B33</f>
        <v>21361</v>
      </c>
      <c r="E57" s="116">
        <f>hidden2!C33</f>
        <v>21361</v>
      </c>
      <c r="F57" s="11" t="s">
        <v>204</v>
      </c>
    </row>
    <row r="58" spans="1:6" ht="148.5" customHeight="1" x14ac:dyDescent="0.25">
      <c r="A58" s="46" t="s">
        <v>819</v>
      </c>
      <c r="B58" s="12" t="s">
        <v>820</v>
      </c>
      <c r="C58" s="11">
        <v>2714</v>
      </c>
      <c r="D58" s="116">
        <f>hidden2!B34</f>
        <v>68361</v>
      </c>
      <c r="E58" s="116">
        <f>hidden2!C34</f>
        <v>68361</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6">
        <f>hidden2!B35</f>
        <v>39</v>
      </c>
      <c r="E60" s="116">
        <f>hidden2!C35</f>
        <v>39</v>
      </c>
      <c r="F60" s="11" t="s">
        <v>204</v>
      </c>
    </row>
    <row r="61" spans="1:6" ht="150.15" customHeight="1" x14ac:dyDescent="0.25">
      <c r="A61" s="46" t="s">
        <v>653</v>
      </c>
      <c r="B61" s="12" t="s">
        <v>654</v>
      </c>
      <c r="C61" s="11">
        <v>2720</v>
      </c>
      <c r="D61" s="116">
        <f>hidden2!B36</f>
        <v>1161</v>
      </c>
      <c r="E61" s="116">
        <f>hidden2!C36</f>
        <v>1161</v>
      </c>
      <c r="F61" s="11" t="s">
        <v>204</v>
      </c>
    </row>
    <row r="62" spans="1:6" ht="150.15" customHeight="1" x14ac:dyDescent="0.25">
      <c r="A62" s="46" t="s">
        <v>655</v>
      </c>
      <c r="B62" s="12" t="s">
        <v>656</v>
      </c>
      <c r="C62" s="11">
        <v>2723</v>
      </c>
      <c r="D62" s="116">
        <f>hidden2!B37</f>
        <v>191</v>
      </c>
      <c r="E62" s="116">
        <f>hidden2!C37</f>
        <v>191</v>
      </c>
      <c r="F62" s="11" t="s">
        <v>204</v>
      </c>
    </row>
    <row r="63" spans="1:6" ht="150.15" customHeight="1" x14ac:dyDescent="0.25">
      <c r="A63" s="46" t="s">
        <v>821</v>
      </c>
      <c r="B63" s="12" t="s">
        <v>822</v>
      </c>
      <c r="C63" s="11">
        <v>2724</v>
      </c>
      <c r="D63" s="116">
        <f>hidden2!B38</f>
        <v>302390</v>
      </c>
      <c r="E63" s="116">
        <f>hidden2!C38</f>
        <v>302390</v>
      </c>
      <c r="F63" s="11" t="s">
        <v>204</v>
      </c>
    </row>
    <row r="64" spans="1:6" ht="170.25" customHeight="1" x14ac:dyDescent="0.25">
      <c r="A64" s="46" t="s">
        <v>823</v>
      </c>
      <c r="B64" s="12" t="s">
        <v>824</v>
      </c>
      <c r="C64" s="11">
        <v>2725</v>
      </c>
      <c r="D64" s="116">
        <f>hidden2!B39</f>
        <v>5435</v>
      </c>
      <c r="E64" s="116">
        <f>hidden2!C39</f>
        <v>5435</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6">
        <f>hidden2!B40</f>
        <v>4</v>
      </c>
      <c r="E66" s="116">
        <f>hidden2!C40</f>
        <v>4</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6">
        <f>hidden2!B41</f>
        <v>81</v>
      </c>
      <c r="E68" s="116">
        <f>hidden2!C41</f>
        <v>81</v>
      </c>
      <c r="F68" s="11" t="s">
        <v>204</v>
      </c>
    </row>
    <row r="69" spans="1:6" ht="112.35" customHeight="1" x14ac:dyDescent="0.25">
      <c r="A69" s="46" t="s">
        <v>661</v>
      </c>
      <c r="B69" s="12" t="s">
        <v>662</v>
      </c>
      <c r="C69" s="11">
        <v>2734</v>
      </c>
      <c r="D69" s="116">
        <f>hidden2!B42</f>
        <v>99</v>
      </c>
      <c r="E69" s="116">
        <f>hidden2!C42</f>
        <v>99</v>
      </c>
      <c r="F69" s="11" t="s">
        <v>204</v>
      </c>
    </row>
    <row r="70" spans="1:6" ht="127.65" customHeight="1" x14ac:dyDescent="0.25">
      <c r="A70" s="46" t="s">
        <v>663</v>
      </c>
      <c r="B70" s="12" t="s">
        <v>664</v>
      </c>
      <c r="C70" s="11">
        <v>2737</v>
      </c>
      <c r="D70" s="116">
        <f>hidden2!B43</f>
        <v>5</v>
      </c>
      <c r="E70" s="116">
        <f>hidden2!C43</f>
        <v>5</v>
      </c>
      <c r="F70" s="11" t="s">
        <v>204</v>
      </c>
    </row>
    <row r="71" spans="1:6" ht="166.5" customHeight="1" x14ac:dyDescent="0.25">
      <c r="A71" s="46" t="s">
        <v>665</v>
      </c>
      <c r="B71" s="12" t="s">
        <v>666</v>
      </c>
      <c r="C71" s="11">
        <v>2740</v>
      </c>
      <c r="D71" s="116">
        <f>hidden2!B44</f>
        <v>1</v>
      </c>
      <c r="E71" s="116">
        <f>hidden2!C44</f>
        <v>1</v>
      </c>
      <c r="F71" s="11" t="s">
        <v>204</v>
      </c>
    </row>
    <row r="72" spans="1:6" ht="101.85" customHeight="1" x14ac:dyDescent="0.25">
      <c r="A72" s="46" t="s">
        <v>667</v>
      </c>
      <c r="B72" s="12" t="s">
        <v>668</v>
      </c>
      <c r="C72" s="11">
        <v>2743</v>
      </c>
      <c r="D72" s="116">
        <f>hidden2!B45</f>
        <v>20</v>
      </c>
      <c r="E72" s="116">
        <f>hidden2!C45</f>
        <v>20</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6">
        <f>hidden2!B46</f>
        <v>4222</v>
      </c>
      <c r="E74" s="116">
        <f>hidden2!C46</f>
        <v>4222</v>
      </c>
      <c r="F74" s="11" t="s">
        <v>204</v>
      </c>
    </row>
    <row r="75" spans="1:6" ht="68.099999999999994" customHeight="1" x14ac:dyDescent="0.25">
      <c r="A75" s="46" t="s">
        <v>671</v>
      </c>
      <c r="B75" s="12" t="s">
        <v>672</v>
      </c>
      <c r="C75" s="11">
        <v>2749</v>
      </c>
      <c r="D75" s="116">
        <f>hidden2!B47</f>
        <v>746041</v>
      </c>
      <c r="E75" s="116">
        <f>hidden2!C47</f>
        <v>746041</v>
      </c>
      <c r="F75" s="11" t="s">
        <v>204</v>
      </c>
    </row>
    <row r="76" spans="1:6" ht="68.099999999999994" customHeight="1" x14ac:dyDescent="0.25">
      <c r="A76" s="46" t="s">
        <v>673</v>
      </c>
      <c r="B76" s="12" t="s">
        <v>674</v>
      </c>
      <c r="C76" s="11">
        <v>2752</v>
      </c>
      <c r="D76" s="116">
        <f>hidden2!B48</f>
        <v>-1739</v>
      </c>
      <c r="E76" s="116">
        <f>hidden2!C48</f>
        <v>-1739</v>
      </c>
      <c r="F76" s="11" t="s">
        <v>204</v>
      </c>
    </row>
    <row r="77" spans="1:6" ht="93.15" customHeight="1" x14ac:dyDescent="0.25">
      <c r="A77" s="46" t="s">
        <v>675</v>
      </c>
      <c r="B77" s="12" t="s">
        <v>676</v>
      </c>
      <c r="C77" s="11">
        <v>2755</v>
      </c>
      <c r="D77" s="116">
        <f>hidden2!B49</f>
        <v>-40</v>
      </c>
      <c r="E77" s="116">
        <f>hidden2!C49</f>
        <v>-40</v>
      </c>
      <c r="F77" s="11" t="s">
        <v>204</v>
      </c>
    </row>
    <row r="78" spans="1:6" ht="68.099999999999994" customHeight="1" x14ac:dyDescent="0.25">
      <c r="A78" s="46" t="s">
        <v>677</v>
      </c>
      <c r="B78" s="12" t="s">
        <v>678</v>
      </c>
      <c r="C78" s="11">
        <v>2758</v>
      </c>
      <c r="D78" s="116">
        <f>hidden2!B50</f>
        <v>-1046</v>
      </c>
      <c r="E78" s="116">
        <f>hidden2!C50</f>
        <v>-1046</v>
      </c>
      <c r="F78" s="11" t="s">
        <v>204</v>
      </c>
    </row>
    <row r="79" spans="1:6" ht="90" customHeight="1" x14ac:dyDescent="0.25">
      <c r="A79" s="46" t="s">
        <v>679</v>
      </c>
      <c r="B79" s="12" t="s">
        <v>680</v>
      </c>
      <c r="C79" s="11">
        <v>2761</v>
      </c>
      <c r="D79" s="116">
        <f>hidden2!B51</f>
        <v>315</v>
      </c>
      <c r="E79" s="116">
        <f>hidden2!C51</f>
        <v>315</v>
      </c>
      <c r="F79" s="11" t="s">
        <v>204</v>
      </c>
    </row>
    <row r="80" spans="1:6" ht="59.85" customHeight="1" x14ac:dyDescent="0.25">
      <c r="A80" s="46" t="s">
        <v>681</v>
      </c>
      <c r="B80" s="12" t="s">
        <v>682</v>
      </c>
      <c r="C80" s="11">
        <v>2764</v>
      </c>
      <c r="D80" s="116">
        <f>hidden2!B52</f>
        <v>329232</v>
      </c>
      <c r="E80" s="116">
        <f>hidden2!C52</f>
        <v>329232</v>
      </c>
      <c r="F80" s="11" t="s">
        <v>204</v>
      </c>
    </row>
    <row r="81" spans="1:6" ht="55.65" customHeight="1" x14ac:dyDescent="0.25">
      <c r="A81" s="46" t="s">
        <v>683</v>
      </c>
      <c r="B81" s="12" t="s">
        <v>684</v>
      </c>
      <c r="C81" s="11">
        <v>2767</v>
      </c>
      <c r="D81" s="116">
        <f>hidden2!B53</f>
        <v>-3933</v>
      </c>
      <c r="E81" s="116">
        <f>hidden2!C53</f>
        <v>-3933</v>
      </c>
      <c r="F81" s="11" t="s">
        <v>204</v>
      </c>
    </row>
    <row r="82" spans="1:6" ht="92.4" customHeight="1" x14ac:dyDescent="0.25">
      <c r="A82" s="46" t="s">
        <v>685</v>
      </c>
      <c r="B82" s="12" t="s">
        <v>686</v>
      </c>
      <c r="C82" s="11">
        <v>2770</v>
      </c>
      <c r="D82" s="116">
        <f>hidden2!B54</f>
        <v>7738</v>
      </c>
      <c r="E82" s="116">
        <f>hidden2!C54</f>
        <v>7738</v>
      </c>
      <c r="F82" s="11" t="s">
        <v>204</v>
      </c>
    </row>
    <row r="83" spans="1:6" ht="84.9" customHeight="1" x14ac:dyDescent="0.25">
      <c r="A83" s="46" t="s">
        <v>687</v>
      </c>
      <c r="B83" s="12" t="s">
        <v>688</v>
      </c>
      <c r="C83" s="11">
        <v>2773</v>
      </c>
      <c r="D83" s="116">
        <f>hidden2!B55</f>
        <v>55</v>
      </c>
      <c r="E83" s="116">
        <f>hidden2!C55</f>
        <v>55</v>
      </c>
      <c r="F83" s="11" t="s">
        <v>204</v>
      </c>
    </row>
    <row r="84" spans="1:6" ht="59.1" customHeight="1" x14ac:dyDescent="0.25">
      <c r="A84" s="46" t="s">
        <v>689</v>
      </c>
      <c r="B84" s="12" t="s">
        <v>690</v>
      </c>
      <c r="C84" s="11">
        <v>2776</v>
      </c>
      <c r="D84" s="116">
        <f>hidden2!B56</f>
        <v>243871</v>
      </c>
      <c r="E84" s="116">
        <f>hidden2!C56</f>
        <v>243871</v>
      </c>
      <c r="F84" s="11" t="s">
        <v>204</v>
      </c>
    </row>
    <row r="85" spans="1:6" ht="62.1" customHeight="1" x14ac:dyDescent="0.25">
      <c r="A85" s="46" t="s">
        <v>691</v>
      </c>
      <c r="B85" s="12" t="s">
        <v>692</v>
      </c>
      <c r="C85" s="11">
        <v>2779</v>
      </c>
      <c r="D85" s="116">
        <f>hidden2!B57</f>
        <v>19</v>
      </c>
      <c r="E85" s="116">
        <f>hidden2!C57</f>
        <v>19</v>
      </c>
      <c r="F85" s="11" t="s">
        <v>204</v>
      </c>
    </row>
    <row r="86" spans="1:6" ht="68.099999999999994" customHeight="1" x14ac:dyDescent="0.25">
      <c r="A86" s="46" t="s">
        <v>693</v>
      </c>
      <c r="B86" s="12" t="s">
        <v>694</v>
      </c>
      <c r="C86" s="11">
        <v>2782</v>
      </c>
      <c r="D86" s="116">
        <f>hidden2!B58</f>
        <v>-2</v>
      </c>
      <c r="E86" s="116">
        <f>hidden2!C58</f>
        <v>-2</v>
      </c>
      <c r="F86" s="11" t="s">
        <v>204</v>
      </c>
    </row>
    <row r="87" spans="1:6" ht="112.65" customHeight="1" x14ac:dyDescent="0.25">
      <c r="A87" s="46" t="s">
        <v>695</v>
      </c>
      <c r="B87" s="12" t="s">
        <v>696</v>
      </c>
      <c r="C87" s="11">
        <v>2785</v>
      </c>
      <c r="D87" s="116">
        <f>hidden2!B59</f>
        <v>45571</v>
      </c>
      <c r="E87" s="116">
        <f>hidden2!C59</f>
        <v>45571</v>
      </c>
      <c r="F87" s="11" t="s">
        <v>204</v>
      </c>
    </row>
    <row r="88" spans="1:6" ht="87.6" customHeight="1" x14ac:dyDescent="0.25">
      <c r="A88" s="46" t="s">
        <v>697</v>
      </c>
      <c r="B88" s="12" t="s">
        <v>698</v>
      </c>
      <c r="C88" s="11">
        <v>2788</v>
      </c>
      <c r="D88" s="116">
        <f>hidden2!B60</f>
        <v>0</v>
      </c>
      <c r="E88" s="116">
        <f>hidden2!C60</f>
        <v>0</v>
      </c>
      <c r="F88" s="11" t="s">
        <v>204</v>
      </c>
    </row>
    <row r="89" spans="1:6" ht="84.15" customHeight="1" x14ac:dyDescent="0.25">
      <c r="A89" s="46" t="s">
        <v>699</v>
      </c>
      <c r="B89" s="12" t="s">
        <v>700</v>
      </c>
      <c r="C89" s="11">
        <v>2791</v>
      </c>
      <c r="D89" s="116">
        <f>hidden2!B61</f>
        <v>-26</v>
      </c>
      <c r="E89" s="116">
        <f>hidden2!C61</f>
        <v>-26</v>
      </c>
      <c r="F89" s="11" t="s">
        <v>204</v>
      </c>
    </row>
    <row r="90" spans="1:6" ht="83.85" customHeight="1" x14ac:dyDescent="0.25">
      <c r="A90" s="46" t="s">
        <v>701</v>
      </c>
      <c r="B90" s="11" t="s">
        <v>702</v>
      </c>
      <c r="C90" s="11">
        <v>2794</v>
      </c>
      <c r="D90" s="116">
        <f>hidden2!B62</f>
        <v>-113</v>
      </c>
      <c r="E90" s="116">
        <f>hidden2!C62</f>
        <v>-113</v>
      </c>
      <c r="F90" s="11" t="s">
        <v>204</v>
      </c>
    </row>
    <row r="91" spans="1:6" ht="68.099999999999994" customHeight="1" x14ac:dyDescent="0.25">
      <c r="A91" s="46" t="s">
        <v>703</v>
      </c>
      <c r="B91" s="12" t="s">
        <v>704</v>
      </c>
      <c r="C91" s="11">
        <v>2797</v>
      </c>
      <c r="D91" s="116">
        <f>hidden2!B63</f>
        <v>526</v>
      </c>
      <c r="E91" s="116">
        <f>hidden2!C63</f>
        <v>526</v>
      </c>
      <c r="F91" s="11" t="s">
        <v>204</v>
      </c>
    </row>
    <row r="92" spans="1:6" ht="68.099999999999994" customHeight="1" x14ac:dyDescent="0.25">
      <c r="A92" s="46" t="s">
        <v>705</v>
      </c>
      <c r="B92" s="12" t="s">
        <v>706</v>
      </c>
      <c r="C92" s="11">
        <v>2800</v>
      </c>
      <c r="D92" s="116">
        <f>hidden2!B64</f>
        <v>-2</v>
      </c>
      <c r="E92" s="116">
        <f>hidden2!C64</f>
        <v>-2</v>
      </c>
      <c r="F92" s="11" t="s">
        <v>204</v>
      </c>
    </row>
    <row r="93" spans="1:6" ht="78.150000000000006" customHeight="1" x14ac:dyDescent="0.25">
      <c r="A93" s="46" t="s">
        <v>707</v>
      </c>
      <c r="B93" s="12" t="s">
        <v>708</v>
      </c>
      <c r="C93" s="11">
        <v>2801</v>
      </c>
      <c r="D93" s="116">
        <f>hidden2!B65</f>
        <v>-10</v>
      </c>
      <c r="E93" s="116">
        <f>hidden2!C65</f>
        <v>-10</v>
      </c>
      <c r="F93" s="11" t="s">
        <v>204</v>
      </c>
    </row>
    <row r="94" spans="1:6" ht="68.099999999999994" customHeight="1" x14ac:dyDescent="0.25">
      <c r="A94" s="46" t="s">
        <v>753</v>
      </c>
      <c r="B94" s="12" t="s">
        <v>709</v>
      </c>
      <c r="C94" s="11">
        <v>2802</v>
      </c>
      <c r="D94" s="116">
        <f>hidden2!B66</f>
        <v>-340</v>
      </c>
      <c r="E94" s="116">
        <f>hidden2!C66</f>
        <v>-340</v>
      </c>
      <c r="F94" s="11" t="s">
        <v>204</v>
      </c>
    </row>
    <row r="95" spans="1:6" ht="45.6" customHeight="1" x14ac:dyDescent="0.25">
      <c r="A95" s="46" t="s">
        <v>710</v>
      </c>
      <c r="B95" s="12" t="s">
        <v>711</v>
      </c>
      <c r="C95" s="11">
        <v>2803</v>
      </c>
      <c r="D95" s="116">
        <f>hidden2!B67</f>
        <v>-5001</v>
      </c>
      <c r="E95" s="116">
        <f>hidden2!C67</f>
        <v>-5001</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6">
        <f>hidden2!B68</f>
        <v>6782</v>
      </c>
      <c r="E97" s="116">
        <f>hidden2!C68</f>
        <v>6782</v>
      </c>
      <c r="F97" s="11" t="s">
        <v>204</v>
      </c>
    </row>
    <row r="98" spans="1:6" ht="83.1" customHeight="1" x14ac:dyDescent="0.25">
      <c r="A98" s="46" t="s">
        <v>714</v>
      </c>
      <c r="B98" s="12" t="s">
        <v>715</v>
      </c>
      <c r="C98" s="11">
        <v>2810</v>
      </c>
      <c r="D98" s="116">
        <f>hidden2!B69</f>
        <v>-12</v>
      </c>
      <c r="E98" s="116">
        <f>hidden2!C69</f>
        <v>-12</v>
      </c>
      <c r="F98" s="11" t="s">
        <v>204</v>
      </c>
    </row>
    <row r="99" spans="1:6" ht="89.85" customHeight="1" x14ac:dyDescent="0.25">
      <c r="A99" s="46" t="s">
        <v>716</v>
      </c>
      <c r="B99" s="12" t="s">
        <v>717</v>
      </c>
      <c r="C99" s="11">
        <v>2813</v>
      </c>
      <c r="D99" s="116">
        <f>hidden2!B70</f>
        <v>-17105</v>
      </c>
      <c r="E99" s="116">
        <f>hidden2!C70</f>
        <v>-17105</v>
      </c>
      <c r="F99" s="11" t="s">
        <v>204</v>
      </c>
    </row>
    <row r="100" spans="1:6" ht="68.099999999999994" customHeight="1" x14ac:dyDescent="0.25">
      <c r="A100" s="46" t="s">
        <v>718</v>
      </c>
      <c r="B100" s="12" t="s">
        <v>719</v>
      </c>
      <c r="C100" s="11">
        <v>2816</v>
      </c>
      <c r="D100" s="116">
        <f>hidden2!B71</f>
        <v>54853</v>
      </c>
      <c r="E100" s="116">
        <f>hidden2!C71</f>
        <v>54853</v>
      </c>
      <c r="F100" s="11" t="s">
        <v>204</v>
      </c>
    </row>
    <row r="101" spans="1:6" ht="68.099999999999994" customHeight="1" x14ac:dyDescent="0.25">
      <c r="A101" s="46" t="s">
        <v>720</v>
      </c>
      <c r="B101" s="12" t="s">
        <v>721</v>
      </c>
      <c r="C101" s="11">
        <v>2820</v>
      </c>
      <c r="D101" s="116">
        <f>hidden2!B72</f>
        <v>-349</v>
      </c>
      <c r="E101" s="116">
        <f>hidden2!C72</f>
        <v>-349</v>
      </c>
      <c r="F101" s="11" t="s">
        <v>204</v>
      </c>
    </row>
    <row r="102" spans="1:6" ht="63.9" customHeight="1" x14ac:dyDescent="0.25">
      <c r="A102" s="46" t="s">
        <v>722</v>
      </c>
      <c r="B102" s="12" t="s">
        <v>723</v>
      </c>
      <c r="C102" s="11">
        <v>2823</v>
      </c>
      <c r="D102" s="116">
        <f>hidden2!B73</f>
        <v>90863</v>
      </c>
      <c r="E102" s="116">
        <f>hidden2!C73</f>
        <v>90863</v>
      </c>
      <c r="F102" s="11" t="s">
        <v>204</v>
      </c>
    </row>
    <row r="103" spans="1:6" ht="45.6" customHeight="1" x14ac:dyDescent="0.25">
      <c r="A103" s="46" t="s">
        <v>724</v>
      </c>
      <c r="B103" s="12" t="s">
        <v>725</v>
      </c>
      <c r="C103" s="11">
        <v>2826</v>
      </c>
      <c r="D103" s="116">
        <f>hidden2!B74</f>
        <v>-3</v>
      </c>
      <c r="E103" s="116">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6">
        <f>hidden2!B75</f>
        <v>27414</v>
      </c>
      <c r="E105" s="116">
        <f>hidden2!C75</f>
        <v>27414</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6">
        <f>hidden2!B76</f>
        <v>177463</v>
      </c>
      <c r="E107" s="116">
        <f>hidden2!C76</f>
        <v>177463</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6">
        <f>hidden2!B77</f>
        <v>9871</v>
      </c>
      <c r="E109" s="116">
        <f>hidden2!C77</f>
        <v>9871</v>
      </c>
      <c r="F109" s="11" t="s">
        <v>204</v>
      </c>
    </row>
    <row r="110" spans="1:6" ht="22.5" customHeight="1" x14ac:dyDescent="0.25">
      <c r="A110" s="48" t="s">
        <v>878</v>
      </c>
      <c r="B110" s="11"/>
      <c r="C110" s="11"/>
      <c r="D110" s="116"/>
      <c r="E110" s="116"/>
      <c r="F110" s="11"/>
    </row>
    <row r="111" spans="1:6" ht="99.75" customHeight="1" x14ac:dyDescent="0.25">
      <c r="A111" s="51" t="s">
        <v>876</v>
      </c>
      <c r="B111" s="11" t="s">
        <v>879</v>
      </c>
      <c r="C111" s="11">
        <v>2834</v>
      </c>
      <c r="D111" s="116">
        <f>hidden2!B78</f>
        <v>6</v>
      </c>
      <c r="E111" s="116">
        <f>hidden2!C78</f>
        <v>6</v>
      </c>
      <c r="F111" s="11" t="s">
        <v>204</v>
      </c>
    </row>
    <row r="112" spans="1:6" ht="108.75" customHeight="1" x14ac:dyDescent="0.25">
      <c r="A112" s="51" t="s">
        <v>881</v>
      </c>
      <c r="B112" s="11" t="s">
        <v>880</v>
      </c>
      <c r="C112" s="11">
        <v>2835</v>
      </c>
      <c r="D112" s="116">
        <f>hidden2!B79</f>
        <v>12</v>
      </c>
      <c r="E112" s="116">
        <f>hidden2!C79</f>
        <v>12</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6">
        <f>hidden2!B80</f>
        <v>143</v>
      </c>
      <c r="E114" s="116">
        <f>hidden2!C80</f>
        <v>143</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6">
        <f>hidden2!B81</f>
        <v>0</v>
      </c>
      <c r="E116" s="116">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6">
        <f>hidden2!B82</f>
        <v>753092</v>
      </c>
      <c r="E118" s="116">
        <f>hidden2!C82</f>
        <v>753092</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6">
        <f>hidden2!B83</f>
        <v>0</v>
      </c>
      <c r="E120" s="11" t="s">
        <v>204</v>
      </c>
      <c r="F120" s="116">
        <f>hidden2!D83</f>
        <v>0</v>
      </c>
    </row>
    <row r="121" spans="1:6" ht="129.15" customHeight="1" x14ac:dyDescent="0.25">
      <c r="A121" s="46" t="s">
        <v>741</v>
      </c>
      <c r="B121" s="12" t="s">
        <v>742</v>
      </c>
      <c r="C121" s="11">
        <v>2844</v>
      </c>
      <c r="D121" s="116">
        <f>hidden2!B84</f>
        <v>361</v>
      </c>
      <c r="E121" s="11" t="s">
        <v>204</v>
      </c>
      <c r="F121" s="116">
        <f>hidden2!D84</f>
        <v>361</v>
      </c>
    </row>
    <row r="122" spans="1:6" ht="129.15" customHeight="1" x14ac:dyDescent="0.25">
      <c r="A122" s="46" t="s">
        <v>743</v>
      </c>
      <c r="B122" s="11" t="s">
        <v>744</v>
      </c>
      <c r="C122" s="11">
        <v>2846</v>
      </c>
      <c r="D122" s="116">
        <f>hidden2!B85</f>
        <v>0</v>
      </c>
      <c r="E122" s="11" t="s">
        <v>204</v>
      </c>
      <c r="F122" s="116">
        <f>hidden2!D85</f>
        <v>0</v>
      </c>
    </row>
    <row r="123" spans="1:6" ht="135.15" customHeight="1" x14ac:dyDescent="0.25">
      <c r="A123" s="46" t="s">
        <v>745</v>
      </c>
      <c r="B123" s="11" t="s">
        <v>746</v>
      </c>
      <c r="C123" s="11">
        <v>2848</v>
      </c>
      <c r="D123" s="116">
        <f>hidden2!B86</f>
        <v>12</v>
      </c>
      <c r="E123" s="11" t="s">
        <v>204</v>
      </c>
      <c r="F123" s="116">
        <f>hidden2!D86</f>
        <v>12</v>
      </c>
    </row>
    <row r="124" spans="1:6" ht="135.15" customHeight="1" x14ac:dyDescent="0.25">
      <c r="A124" s="46" t="s">
        <v>747</v>
      </c>
      <c r="B124" s="11" t="s">
        <v>748</v>
      </c>
      <c r="C124" s="11">
        <v>2850</v>
      </c>
      <c r="D124" s="116">
        <f>hidden2!B87</f>
        <v>20</v>
      </c>
      <c r="E124" s="11" t="s">
        <v>204</v>
      </c>
      <c r="F124" s="116">
        <f>hidden2!D87</f>
        <v>20</v>
      </c>
    </row>
    <row r="125" spans="1:6" ht="135.15" customHeight="1" x14ac:dyDescent="0.25">
      <c r="A125" s="46" t="s">
        <v>749</v>
      </c>
      <c r="B125" s="11" t="s">
        <v>750</v>
      </c>
      <c r="C125" s="11">
        <v>2852</v>
      </c>
      <c r="D125" s="116">
        <f>hidden2!B88</f>
        <v>0</v>
      </c>
      <c r="E125" s="11" t="s">
        <v>204</v>
      </c>
      <c r="F125" s="116">
        <f>hidden2!D88</f>
        <v>0</v>
      </c>
    </row>
    <row r="126" spans="1:6" ht="135.15" customHeight="1" x14ac:dyDescent="0.25">
      <c r="A126" s="46" t="s">
        <v>751</v>
      </c>
      <c r="B126" s="11" t="s">
        <v>752</v>
      </c>
      <c r="C126" s="11">
        <v>2854</v>
      </c>
      <c r="D126" s="116">
        <f>hidden2!B89</f>
        <v>0</v>
      </c>
      <c r="E126" s="11" t="s">
        <v>204</v>
      </c>
      <c r="F126" s="116">
        <f>hidden2!D89</f>
        <v>0</v>
      </c>
    </row>
    <row r="127" spans="1:6" ht="135.75" customHeight="1" x14ac:dyDescent="0.25">
      <c r="A127" s="46" t="s">
        <v>825</v>
      </c>
      <c r="B127" s="11" t="s">
        <v>826</v>
      </c>
      <c r="C127" s="11">
        <v>2855</v>
      </c>
      <c r="D127" s="116">
        <f>hidden2!B90</f>
        <v>0</v>
      </c>
      <c r="E127" s="11" t="s">
        <v>204</v>
      </c>
      <c r="F127" s="116">
        <f>hidden2!D90</f>
        <v>0</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6">
        <f>hidden2!B91</f>
        <v>5587744</v>
      </c>
      <c r="E129" s="116">
        <f>hidden2!C91</f>
        <v>5587744</v>
      </c>
      <c r="F129" s="11" t="s">
        <v>204</v>
      </c>
    </row>
    <row r="130" spans="1:6" ht="60" customHeight="1" x14ac:dyDescent="0.25">
      <c r="A130" s="46" t="s">
        <v>830</v>
      </c>
      <c r="B130" s="11" t="s">
        <v>831</v>
      </c>
      <c r="C130" s="11">
        <v>2857</v>
      </c>
      <c r="D130" s="116">
        <f>hidden2!B92</f>
        <v>626989</v>
      </c>
      <c r="E130" s="116">
        <f>hidden2!C92</f>
        <v>626989</v>
      </c>
      <c r="F130" s="11" t="s">
        <v>204</v>
      </c>
    </row>
    <row r="131" spans="1:6" ht="21" customHeight="1" x14ac:dyDescent="0.25">
      <c r="A131" s="48" t="s">
        <v>977</v>
      </c>
      <c r="B131" s="11"/>
      <c r="C131" s="11" t="s">
        <v>736</v>
      </c>
      <c r="D131" s="59"/>
      <c r="E131" s="59"/>
      <c r="F131" s="11"/>
    </row>
    <row r="132" spans="1:6" ht="60" customHeight="1" x14ac:dyDescent="0.25">
      <c r="A132" s="46" t="s">
        <v>832</v>
      </c>
      <c r="B132" s="11" t="s">
        <v>975</v>
      </c>
      <c r="C132" s="11">
        <v>2858</v>
      </c>
      <c r="D132" s="116">
        <f>hidden2!B93</f>
        <v>-76742</v>
      </c>
      <c r="E132" s="116">
        <f>hidden2!C93</f>
        <v>-76742</v>
      </c>
      <c r="F132" s="11" t="s">
        <v>204</v>
      </c>
    </row>
    <row r="133" spans="1:6" ht="68.25" customHeight="1" x14ac:dyDescent="0.25">
      <c r="A133" s="46" t="s">
        <v>833</v>
      </c>
      <c r="B133" s="11" t="s">
        <v>976</v>
      </c>
      <c r="C133" s="11">
        <v>2859</v>
      </c>
      <c r="D133" s="116">
        <f>hidden2!B94</f>
        <v>1296</v>
      </c>
      <c r="E133" s="116">
        <f>hidden2!C94</f>
        <v>1296</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6">
        <f>hidden2!B95</f>
        <v>68955</v>
      </c>
      <c r="E135" s="116">
        <f>hidden2!C95</f>
        <v>68955</v>
      </c>
      <c r="F135" s="11" t="s">
        <v>204</v>
      </c>
    </row>
    <row r="136" spans="1:6" ht="68.25" customHeight="1" x14ac:dyDescent="0.25">
      <c r="A136" s="46" t="s">
        <v>838</v>
      </c>
      <c r="B136" s="11" t="s">
        <v>836</v>
      </c>
      <c r="C136" s="11">
        <v>2861</v>
      </c>
      <c r="D136" s="116">
        <f>hidden2!B96</f>
        <v>157</v>
      </c>
      <c r="E136" s="116">
        <f>hidden2!C96</f>
        <v>157</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6">
        <f>hidden2!B97</f>
        <v>0</v>
      </c>
      <c r="E138" s="11" t="s">
        <v>204</v>
      </c>
      <c r="F138" s="116">
        <f>hidden2!D97</f>
        <v>0</v>
      </c>
    </row>
    <row r="139" spans="1:6" ht="60" customHeight="1" x14ac:dyDescent="0.25">
      <c r="A139" s="46" t="s">
        <v>843</v>
      </c>
      <c r="B139" s="11" t="s">
        <v>842</v>
      </c>
      <c r="C139" s="11">
        <v>2864</v>
      </c>
      <c r="D139" s="116">
        <f>hidden2!B98</f>
        <v>0</v>
      </c>
      <c r="E139" s="11" t="s">
        <v>204</v>
      </c>
      <c r="F139" s="116">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6">
        <f>hidden2!B99</f>
        <v>9311556</v>
      </c>
      <c r="E141" s="11" t="s">
        <v>204</v>
      </c>
      <c r="F141" s="116">
        <f>hidden2!D99</f>
        <v>9311556</v>
      </c>
    </row>
    <row r="142" spans="1:6" ht="85.5" customHeight="1" x14ac:dyDescent="0.25">
      <c r="A142" s="46" t="s">
        <v>847</v>
      </c>
      <c r="B142" s="11" t="s">
        <v>848</v>
      </c>
      <c r="C142" s="11">
        <v>2866</v>
      </c>
      <c r="D142" s="116">
        <f>hidden2!B100</f>
        <v>52205</v>
      </c>
      <c r="E142" s="11" t="s">
        <v>204</v>
      </c>
      <c r="F142" s="116">
        <f>hidden2!D100</f>
        <v>52205</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8" customWidth="1"/>
    <col min="2" max="2" width="26.88671875" style="108" customWidth="1"/>
    <col min="3" max="3" width="7.5546875" style="108" customWidth="1"/>
    <col min="4" max="16384" width="26.88671875" style="108"/>
  </cols>
  <sheetData>
    <row r="1" spans="1:9" ht="15" x14ac:dyDescent="0.25">
      <c r="A1" s="119"/>
      <c r="B1" s="119"/>
      <c r="C1" s="119"/>
      <c r="D1" s="120" t="s">
        <v>497</v>
      </c>
    </row>
    <row r="2" spans="1:9" ht="40.5" customHeight="1" x14ac:dyDescent="0.25">
      <c r="A2" s="175" t="s">
        <v>850</v>
      </c>
      <c r="B2" s="176"/>
      <c r="C2" s="176"/>
      <c r="D2" s="176"/>
    </row>
    <row r="3" spans="1:9" ht="18.75" customHeight="1" x14ac:dyDescent="0.25">
      <c r="A3" s="165" t="str">
        <f>hidden8!A9</f>
        <v>по состоянию на 01.06.2023 г.</v>
      </c>
      <c r="B3" s="165"/>
      <c r="C3" s="165"/>
      <c r="D3" s="165"/>
      <c r="E3" s="62"/>
      <c r="F3" s="62"/>
    </row>
    <row r="4" spans="1:9" x14ac:dyDescent="0.25">
      <c r="A4" s="174" t="s">
        <v>0</v>
      </c>
      <c r="B4" s="174"/>
      <c r="C4" s="174"/>
      <c r="D4" s="174"/>
    </row>
    <row r="5" spans="1:9" ht="15" x14ac:dyDescent="0.25">
      <c r="A5" s="166" t="s">
        <v>8</v>
      </c>
      <c r="B5" s="166"/>
      <c r="C5" s="166"/>
      <c r="D5" s="63"/>
    </row>
    <row r="6" spans="1:9" ht="74.25" customHeight="1" x14ac:dyDescent="0.3">
      <c r="A6" s="133" t="s">
        <v>163</v>
      </c>
      <c r="B6" s="121" t="s">
        <v>21</v>
      </c>
      <c r="C6" s="122" t="s">
        <v>215</v>
      </c>
      <c r="D6" s="65" t="s">
        <v>205</v>
      </c>
      <c r="E6" s="123"/>
    </row>
    <row r="7" spans="1:9" ht="75" customHeight="1" x14ac:dyDescent="0.25">
      <c r="A7" s="75" t="s">
        <v>502</v>
      </c>
      <c r="B7" s="124"/>
      <c r="C7" s="68">
        <v>2600</v>
      </c>
      <c r="D7" s="71">
        <f>hidden3!B1</f>
        <v>29486697</v>
      </c>
    </row>
    <row r="8" spans="1:9" ht="24" customHeight="1" x14ac:dyDescent="0.25">
      <c r="A8" s="125" t="s">
        <v>216</v>
      </c>
      <c r="B8" s="126"/>
      <c r="C8" s="70"/>
      <c r="D8" s="71"/>
    </row>
    <row r="9" spans="1:9" ht="25.5" customHeight="1" x14ac:dyDescent="0.25">
      <c r="A9" s="124" t="s">
        <v>218</v>
      </c>
      <c r="B9" s="124"/>
      <c r="C9" s="68">
        <v>2605</v>
      </c>
      <c r="D9" s="71">
        <f>hidden3!B2</f>
        <v>25568658</v>
      </c>
    </row>
    <row r="10" spans="1:9" ht="20.100000000000001" customHeight="1" x14ac:dyDescent="0.25">
      <c r="A10" s="127" t="s">
        <v>217</v>
      </c>
      <c r="B10" s="103"/>
      <c r="C10" s="70"/>
      <c r="D10" s="71"/>
    </row>
    <row r="11" spans="1:9" ht="357.75" customHeight="1" x14ac:dyDescent="0.25">
      <c r="A11" s="128" t="s">
        <v>219</v>
      </c>
      <c r="B11" s="68" t="s">
        <v>1073</v>
      </c>
      <c r="C11" s="70">
        <v>2610</v>
      </c>
      <c r="D11" s="71">
        <f>hidden3!B3</f>
        <v>6466233</v>
      </c>
    </row>
    <row r="12" spans="1:9" ht="32.25" customHeight="1" x14ac:dyDescent="0.25">
      <c r="A12" s="124" t="s">
        <v>1115</v>
      </c>
      <c r="B12" s="68" t="s">
        <v>38</v>
      </c>
      <c r="C12" s="70">
        <v>2615</v>
      </c>
      <c r="D12" s="71">
        <f>hidden3!B4</f>
        <v>0</v>
      </c>
    </row>
    <row r="13" spans="1:9" ht="408.75" customHeight="1" x14ac:dyDescent="0.25">
      <c r="A13" s="128" t="s">
        <v>220</v>
      </c>
      <c r="B13" s="96" t="s">
        <v>1116</v>
      </c>
      <c r="C13" s="70">
        <v>2620</v>
      </c>
      <c r="D13" s="71">
        <f>hidden3!B5</f>
        <v>3954161</v>
      </c>
      <c r="I13" s="129"/>
    </row>
    <row r="14" spans="1:9" ht="28.5" customHeight="1" x14ac:dyDescent="0.25">
      <c r="A14" s="124" t="s">
        <v>1113</v>
      </c>
      <c r="B14" s="68" t="s">
        <v>75</v>
      </c>
      <c r="C14" s="70">
        <v>2630</v>
      </c>
      <c r="D14" s="71">
        <f>hidden3!B6</f>
        <v>9079</v>
      </c>
    </row>
    <row r="15" spans="1:9" ht="30.75" customHeight="1" x14ac:dyDescent="0.25">
      <c r="A15" s="124" t="s">
        <v>214</v>
      </c>
      <c r="B15" s="68"/>
      <c r="C15" s="68">
        <v>2640</v>
      </c>
      <c r="D15" s="71">
        <f>hidden3!B7</f>
        <v>15139185</v>
      </c>
    </row>
    <row r="16" spans="1:9" s="132" customFormat="1" ht="30.15" customHeight="1" x14ac:dyDescent="0.25">
      <c r="A16" s="108"/>
      <c r="B16" s="130"/>
      <c r="C16" s="130"/>
      <c r="D16" s="131"/>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9" t="s">
        <v>209</v>
      </c>
      <c r="B2" s="179"/>
      <c r="C2" s="179"/>
      <c r="D2" s="179"/>
      <c r="E2" s="179"/>
    </row>
    <row r="3" spans="1:6" ht="46.5" customHeight="1" x14ac:dyDescent="0.25">
      <c r="A3" s="180" t="s">
        <v>499</v>
      </c>
      <c r="B3" s="180"/>
      <c r="C3" s="180"/>
      <c r="D3" s="180"/>
      <c r="E3" s="180"/>
    </row>
    <row r="4" spans="1:6" ht="15.75" customHeight="1" x14ac:dyDescent="0.25">
      <c r="A4" s="169" t="str">
        <f>hidden8!A9</f>
        <v>по состоянию на 01.06.2023 г.</v>
      </c>
      <c r="B4" s="169"/>
      <c r="C4" s="169"/>
      <c r="D4" s="169"/>
      <c r="E4" s="169"/>
    </row>
    <row r="5" spans="1:6" ht="13.8" x14ac:dyDescent="0.25">
      <c r="A5" s="178"/>
      <c r="B5" s="178"/>
      <c r="C5" s="178"/>
      <c r="D5" s="178"/>
      <c r="E5" s="178"/>
    </row>
    <row r="6" spans="1:6" ht="15.6" x14ac:dyDescent="0.3">
      <c r="A6" s="177" t="s">
        <v>8</v>
      </c>
      <c r="B6" s="177"/>
      <c r="C6" s="177"/>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2390</v>
      </c>
      <c r="E9" s="38">
        <f>hidden4!C1</f>
        <v>-23580</v>
      </c>
    </row>
    <row r="10" spans="1:6" ht="35.4" customHeight="1" x14ac:dyDescent="0.25">
      <c r="A10" s="39" t="s">
        <v>1117</v>
      </c>
      <c r="B10" s="21" t="s">
        <v>9</v>
      </c>
      <c r="C10" s="40">
        <v>3060</v>
      </c>
      <c r="D10" s="38">
        <f>hidden4!B2</f>
        <v>2390</v>
      </c>
      <c r="E10" s="38">
        <f>hidden4!C2</f>
        <v>16532</v>
      </c>
    </row>
    <row r="11" spans="1:6" ht="18" customHeight="1" x14ac:dyDescent="0.25">
      <c r="A11" s="7" t="s">
        <v>208</v>
      </c>
      <c r="B11" s="21"/>
      <c r="C11" s="40"/>
      <c r="D11" s="41"/>
      <c r="E11" s="41"/>
    </row>
    <row r="12" spans="1:6" ht="33.75" customHeight="1" x14ac:dyDescent="0.25">
      <c r="A12" s="42" t="s">
        <v>189</v>
      </c>
      <c r="B12" s="21" t="s">
        <v>10</v>
      </c>
      <c r="C12" s="40">
        <v>3070</v>
      </c>
      <c r="D12" s="41">
        <f>hidden4!B3</f>
        <v>836</v>
      </c>
      <c r="E12" s="41">
        <f>hidden4!C3</f>
        <v>4404</v>
      </c>
    </row>
    <row r="13" spans="1:6" ht="50.25" customHeight="1" x14ac:dyDescent="0.25">
      <c r="A13" s="134" t="s">
        <v>979</v>
      </c>
      <c r="B13" s="43" t="s">
        <v>11</v>
      </c>
      <c r="C13" s="21">
        <v>3080</v>
      </c>
      <c r="D13" s="41">
        <f>hidden4!B4</f>
        <v>-17</v>
      </c>
      <c r="E13" s="41">
        <f>hidden4!C4</f>
        <v>8096</v>
      </c>
    </row>
    <row r="14" spans="1:6" ht="50.25" customHeight="1" x14ac:dyDescent="0.25">
      <c r="A14" s="12" t="s">
        <v>6</v>
      </c>
      <c r="B14" s="43" t="s">
        <v>12</v>
      </c>
      <c r="C14" s="21">
        <v>3090</v>
      </c>
      <c r="D14" s="41">
        <f>hidden4!B5</f>
        <v>1571</v>
      </c>
      <c r="E14" s="41">
        <f>hidden4!C5</f>
        <v>4032</v>
      </c>
    </row>
    <row r="15" spans="1:6" ht="69" customHeight="1" x14ac:dyDescent="0.25">
      <c r="A15" s="56" t="s">
        <v>978</v>
      </c>
      <c r="B15" s="21"/>
      <c r="C15" s="40">
        <v>3120</v>
      </c>
      <c r="D15" s="44" t="s">
        <v>204</v>
      </c>
      <c r="E15" s="41">
        <f>hidden4!C6</f>
        <v>-40112</v>
      </c>
    </row>
    <row r="16" spans="1:6" ht="19.5" customHeight="1" x14ac:dyDescent="0.25">
      <c r="A16" s="7" t="s">
        <v>208</v>
      </c>
      <c r="B16" s="40"/>
      <c r="C16" s="40"/>
      <c r="D16" s="44"/>
      <c r="E16" s="38"/>
    </row>
    <row r="17" spans="1:5" ht="39" customHeight="1" x14ac:dyDescent="0.25">
      <c r="A17" s="135" t="s">
        <v>980</v>
      </c>
      <c r="B17" s="21" t="s">
        <v>221</v>
      </c>
      <c r="C17" s="40">
        <v>3170</v>
      </c>
      <c r="D17" s="44" t="s">
        <v>204</v>
      </c>
      <c r="E17" s="38">
        <f>hidden4!C7</f>
        <v>-36121</v>
      </c>
    </row>
    <row r="18" spans="1:5" ht="43.5" customHeight="1" x14ac:dyDescent="0.25">
      <c r="A18" s="134" t="s">
        <v>1118</v>
      </c>
      <c r="B18" s="21" t="s">
        <v>222</v>
      </c>
      <c r="C18" s="40">
        <v>3190</v>
      </c>
      <c r="D18" s="44" t="s">
        <v>204</v>
      </c>
      <c r="E18" s="38">
        <f>hidden4!C8</f>
        <v>-3991</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5" t="s">
        <v>212</v>
      </c>
      <c r="B3" s="185"/>
      <c r="C3" s="185"/>
      <c r="D3" s="185"/>
      <c r="E3" s="185"/>
      <c r="F3" s="185"/>
      <c r="G3" s="185"/>
      <c r="H3" s="185"/>
      <c r="I3" s="185"/>
      <c r="J3" s="185"/>
    </row>
    <row r="4" spans="1:12" ht="15.75" customHeight="1" x14ac:dyDescent="0.3">
      <c r="A4" s="168" t="s">
        <v>500</v>
      </c>
      <c r="B4" s="168"/>
      <c r="C4" s="168"/>
      <c r="D4" s="168"/>
      <c r="E4" s="168"/>
      <c r="F4" s="168"/>
      <c r="G4" s="168"/>
      <c r="H4" s="168"/>
      <c r="I4" s="168"/>
      <c r="J4" s="168"/>
    </row>
    <row r="5" spans="1:12" ht="13.8" x14ac:dyDescent="0.25">
      <c r="A5" s="169" t="str">
        <f>hidden8!A9</f>
        <v>по состоянию на 01.06.2023 г.</v>
      </c>
      <c r="B5" s="169"/>
      <c r="C5" s="169"/>
      <c r="D5" s="169"/>
      <c r="E5" s="169"/>
      <c r="F5" s="169"/>
      <c r="G5" s="169"/>
      <c r="H5" s="169"/>
      <c r="I5" s="169"/>
      <c r="J5" s="169"/>
    </row>
    <row r="6" spans="1:12" ht="13.8" x14ac:dyDescent="0.25">
      <c r="A6" s="17"/>
      <c r="B6" s="17"/>
      <c r="C6" s="17"/>
      <c r="D6" s="17"/>
      <c r="E6" s="17"/>
      <c r="F6" s="17"/>
      <c r="G6" s="17"/>
      <c r="H6" s="17"/>
      <c r="I6" s="17"/>
      <c r="J6" s="17"/>
    </row>
    <row r="7" spans="1:12" ht="15" x14ac:dyDescent="0.25">
      <c r="A7" s="189" t="s">
        <v>8</v>
      </c>
      <c r="B7" s="189"/>
      <c r="C7" s="189"/>
      <c r="D7" s="189"/>
      <c r="E7" s="189"/>
      <c r="F7" s="189"/>
      <c r="G7" s="189"/>
      <c r="H7" s="189"/>
      <c r="I7" s="14"/>
      <c r="J7" s="14" t="s">
        <v>211</v>
      </c>
    </row>
    <row r="8" spans="1:12" ht="18.75" customHeight="1" x14ac:dyDescent="0.25">
      <c r="A8" s="183"/>
      <c r="B8" s="190" t="s">
        <v>166</v>
      </c>
      <c r="C8" s="181" t="s">
        <v>201</v>
      </c>
      <c r="D8" s="181" t="s">
        <v>213</v>
      </c>
      <c r="E8" s="181" t="s">
        <v>245</v>
      </c>
      <c r="F8" s="186" t="s">
        <v>210</v>
      </c>
      <c r="G8" s="187"/>
      <c r="H8" s="187"/>
      <c r="I8" s="187"/>
      <c r="J8" s="188"/>
    </row>
    <row r="9" spans="1:12" ht="102.6" customHeight="1" x14ac:dyDescent="0.25">
      <c r="A9" s="184"/>
      <c r="B9" s="191"/>
      <c r="C9" s="182"/>
      <c r="D9" s="182"/>
      <c r="E9" s="182"/>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925349083</v>
      </c>
      <c r="E11" s="41">
        <f>hidden5!C1</f>
        <v>476276519</v>
      </c>
      <c r="F11" s="41">
        <f>hidden5!D1</f>
        <v>476282065</v>
      </c>
      <c r="G11" s="41">
        <f>hidden5!E1</f>
        <v>118236832</v>
      </c>
      <c r="H11" s="41">
        <f>hidden5!F1</f>
        <v>-2773</v>
      </c>
      <c r="I11" s="41">
        <f>hidden5!G1</f>
        <v>-2773</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632486813</v>
      </c>
      <c r="E13" s="41">
        <f>hidden5!C2</f>
        <v>312536025</v>
      </c>
      <c r="F13" s="41">
        <f>hidden5!D2</f>
        <v>312540431</v>
      </c>
      <c r="G13" s="41">
        <f>hidden5!E2</f>
        <v>74332400</v>
      </c>
      <c r="H13" s="41">
        <f>hidden5!F2</f>
        <v>-2203</v>
      </c>
      <c r="I13" s="41">
        <f>hidden5!G2</f>
        <v>-2203</v>
      </c>
      <c r="J13" s="147" t="s">
        <v>204</v>
      </c>
    </row>
    <row r="14" spans="1:12" ht="15" customHeight="1" x14ac:dyDescent="0.25">
      <c r="A14" s="23" t="s">
        <v>177</v>
      </c>
      <c r="B14" s="21"/>
      <c r="C14" s="19"/>
      <c r="D14" s="41"/>
      <c r="E14" s="41"/>
      <c r="F14" s="41"/>
      <c r="G14" s="41"/>
      <c r="H14" s="41"/>
      <c r="I14" s="41"/>
      <c r="J14" s="38"/>
    </row>
    <row r="15" spans="1:12" ht="56.1" customHeight="1" x14ac:dyDescent="0.25">
      <c r="A15" s="136" t="s">
        <v>1120</v>
      </c>
      <c r="B15" s="21" t="s">
        <v>167</v>
      </c>
      <c r="C15" s="19">
        <v>3312</v>
      </c>
      <c r="D15" s="41">
        <f>hidden5!B3</f>
        <v>632486829</v>
      </c>
      <c r="E15" s="41">
        <f>hidden5!C3</f>
        <v>312580112</v>
      </c>
      <c r="F15" s="41">
        <f>hidden5!D3</f>
        <v>312580112</v>
      </c>
      <c r="G15" s="41">
        <f>hidden5!E3</f>
        <v>74342342</v>
      </c>
      <c r="H15" s="147" t="s">
        <v>204</v>
      </c>
      <c r="I15" s="147" t="s">
        <v>204</v>
      </c>
      <c r="J15" s="147" t="s">
        <v>204</v>
      </c>
    </row>
    <row r="16" spans="1:12" ht="83.4" customHeight="1" x14ac:dyDescent="0.25">
      <c r="A16" s="136" t="s">
        <v>1119</v>
      </c>
      <c r="B16" s="21" t="s">
        <v>168</v>
      </c>
      <c r="C16" s="19">
        <v>3314</v>
      </c>
      <c r="D16" s="41">
        <f>hidden5!B4</f>
        <v>-16</v>
      </c>
      <c r="E16" s="41">
        <f>hidden5!C4</f>
        <v>-44087</v>
      </c>
      <c r="F16" s="41">
        <f>hidden5!D4</f>
        <v>-39681</v>
      </c>
      <c r="G16" s="41">
        <f>hidden5!E4</f>
        <v>-9942</v>
      </c>
      <c r="H16" s="41">
        <f>hidden5!F4</f>
        <v>-2203</v>
      </c>
      <c r="I16" s="41">
        <f>hidden5!G4</f>
        <v>-2203</v>
      </c>
      <c r="J16" s="147" t="s">
        <v>204</v>
      </c>
    </row>
    <row r="17" spans="1:10" ht="59.85" customHeight="1" x14ac:dyDescent="0.25">
      <c r="A17" s="22" t="s">
        <v>16</v>
      </c>
      <c r="B17" s="21" t="s">
        <v>152</v>
      </c>
      <c r="C17" s="19">
        <v>3320</v>
      </c>
      <c r="D17" s="41">
        <f>hidden5!B5</f>
        <v>292862708</v>
      </c>
      <c r="E17" s="41">
        <f>hidden5!C5</f>
        <v>163752937</v>
      </c>
      <c r="F17" s="41">
        <f>hidden5!D5</f>
        <v>163754077</v>
      </c>
      <c r="G17" s="41">
        <f>hidden5!E5</f>
        <v>43907419</v>
      </c>
      <c r="H17" s="41">
        <f>hidden5!F5</f>
        <v>-570</v>
      </c>
      <c r="I17" s="41">
        <f>hidden5!G5</f>
        <v>-570</v>
      </c>
      <c r="J17" s="147"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292852392</v>
      </c>
      <c r="E19" s="41">
        <f>hidden5!C6</f>
        <v>163764378</v>
      </c>
      <c r="F19" s="41">
        <f>hidden5!D6</f>
        <v>163764378</v>
      </c>
      <c r="G19" s="41">
        <f>hidden5!E6</f>
        <v>43910331</v>
      </c>
      <c r="H19" s="147" t="s">
        <v>204</v>
      </c>
      <c r="I19" s="147" t="s">
        <v>204</v>
      </c>
      <c r="J19" s="147" t="s">
        <v>204</v>
      </c>
    </row>
    <row r="20" spans="1:10" ht="92.4" customHeight="1" x14ac:dyDescent="0.25">
      <c r="A20" s="22" t="s">
        <v>17</v>
      </c>
      <c r="B20" s="21" t="s">
        <v>170</v>
      </c>
      <c r="C20" s="19">
        <v>3324</v>
      </c>
      <c r="D20" s="41">
        <f>hidden5!B7</f>
        <v>10316</v>
      </c>
      <c r="E20" s="41">
        <f>hidden5!C7</f>
        <v>-11441</v>
      </c>
      <c r="F20" s="41">
        <f>hidden5!D7</f>
        <v>-10301</v>
      </c>
      <c r="G20" s="41">
        <f>hidden5!E7</f>
        <v>-2912</v>
      </c>
      <c r="H20" s="41">
        <f>hidden5!F7</f>
        <v>-570</v>
      </c>
      <c r="I20" s="41">
        <f>hidden5!G7</f>
        <v>-570</v>
      </c>
      <c r="J20" s="147" t="s">
        <v>204</v>
      </c>
    </row>
    <row r="21" spans="1:10" ht="73.5" customHeight="1" x14ac:dyDescent="0.25">
      <c r="A21" s="24" t="s">
        <v>13</v>
      </c>
      <c r="B21" s="21" t="s">
        <v>171</v>
      </c>
      <c r="C21" s="19">
        <v>3330</v>
      </c>
      <c r="D21" s="41">
        <f>hidden5!B8</f>
        <v>-10</v>
      </c>
      <c r="E21" s="41">
        <f>hidden5!C8</f>
        <v>0</v>
      </c>
      <c r="F21" s="147" t="s">
        <v>204</v>
      </c>
      <c r="G21" s="147" t="s">
        <v>204</v>
      </c>
      <c r="H21" s="41">
        <f>hidden5!F8</f>
        <v>0</v>
      </c>
      <c r="I21" s="41">
        <f>hidden5!G8</f>
        <v>0</v>
      </c>
      <c r="J21" s="41">
        <f>hidden5!H8</f>
        <v>0</v>
      </c>
    </row>
    <row r="22" spans="1:10" ht="62.4" customHeight="1" x14ac:dyDescent="0.25">
      <c r="A22" s="24" t="s">
        <v>548</v>
      </c>
      <c r="B22" s="21" t="s">
        <v>172</v>
      </c>
      <c r="C22" s="19">
        <v>3350</v>
      </c>
      <c r="D22" s="41">
        <f>hidden5!B9</f>
        <v>-428</v>
      </c>
      <c r="E22" s="41">
        <f>hidden5!C9</f>
        <v>-12443</v>
      </c>
      <c r="F22" s="41">
        <f>hidden5!D9</f>
        <v>-12443</v>
      </c>
      <c r="G22" s="41">
        <f>hidden5!E9</f>
        <v>-2987</v>
      </c>
      <c r="H22" s="147" t="s">
        <v>204</v>
      </c>
      <c r="I22" s="147" t="s">
        <v>204</v>
      </c>
      <c r="J22" s="147" t="s">
        <v>204</v>
      </c>
    </row>
    <row r="23" spans="1:10" ht="42" customHeight="1" x14ac:dyDescent="0.25">
      <c r="A23" s="25" t="s">
        <v>178</v>
      </c>
      <c r="B23" s="21" t="s">
        <v>15</v>
      </c>
      <c r="C23" s="19">
        <v>3400</v>
      </c>
      <c r="D23" s="41">
        <f>hidden5!B10</f>
        <v>70153</v>
      </c>
      <c r="E23" s="41">
        <f>hidden5!C10</f>
        <v>-1035815</v>
      </c>
      <c r="F23" s="41">
        <f>hidden5!D10</f>
        <v>-1035441</v>
      </c>
      <c r="G23" s="41">
        <f>hidden5!E10</f>
        <v>-977743</v>
      </c>
      <c r="H23" s="41">
        <f>hidden5!F10</f>
        <v>-187</v>
      </c>
      <c r="I23" s="41">
        <f>hidden5!G10</f>
        <v>-187</v>
      </c>
      <c r="J23" s="147"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70148</v>
      </c>
      <c r="E25" s="41">
        <f>hidden5!C11</f>
        <v>-1032079</v>
      </c>
      <c r="F25" s="41">
        <f>hidden5!D11</f>
        <v>-1032079</v>
      </c>
      <c r="G25" s="41">
        <f>hidden5!E11</f>
        <v>-974316</v>
      </c>
      <c r="H25" s="147" t="s">
        <v>204</v>
      </c>
      <c r="I25" s="147" t="s">
        <v>204</v>
      </c>
      <c r="J25" s="147" t="s">
        <v>204</v>
      </c>
    </row>
    <row r="26" spans="1:10" ht="57.6" customHeight="1" x14ac:dyDescent="0.25">
      <c r="A26" s="25" t="s">
        <v>180</v>
      </c>
      <c r="B26" s="21" t="s">
        <v>174</v>
      </c>
      <c r="C26" s="19">
        <v>3420</v>
      </c>
      <c r="D26" s="41">
        <f>hidden5!B12</f>
        <v>5</v>
      </c>
      <c r="E26" s="41">
        <f>hidden5!C12</f>
        <v>-3736</v>
      </c>
      <c r="F26" s="41">
        <f>hidden5!D12</f>
        <v>-3362</v>
      </c>
      <c r="G26" s="41">
        <f>hidden5!E12</f>
        <v>-3427</v>
      </c>
      <c r="H26" s="41">
        <f>hidden5!F12</f>
        <v>-187</v>
      </c>
      <c r="I26" s="41">
        <f>hidden5!G12</f>
        <v>-187</v>
      </c>
      <c r="J26" s="147" t="s">
        <v>204</v>
      </c>
    </row>
    <row r="27" spans="1:10" ht="33" customHeight="1" x14ac:dyDescent="0.25">
      <c r="A27" s="27" t="s">
        <v>18</v>
      </c>
      <c r="B27" s="21" t="s">
        <v>19</v>
      </c>
      <c r="C27" s="19">
        <v>3500</v>
      </c>
      <c r="D27" s="41">
        <f>hidden5!B13</f>
        <v>17710111</v>
      </c>
      <c r="E27" s="41">
        <f>hidden5!C13</f>
        <v>12706702</v>
      </c>
      <c r="F27" s="41">
        <f>hidden5!D13</f>
        <v>12706786</v>
      </c>
      <c r="G27" s="41">
        <f>hidden5!E13</f>
        <v>12674504</v>
      </c>
      <c r="H27" s="41">
        <f>hidden5!F13</f>
        <v>-30</v>
      </c>
      <c r="I27" s="41">
        <f>hidden5!G13</f>
        <v>-54</v>
      </c>
      <c r="J27" s="147"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17710111</v>
      </c>
      <c r="E29" s="41">
        <f>hidden5!C14</f>
        <v>12707520</v>
      </c>
      <c r="F29" s="41">
        <f>hidden5!D14</f>
        <v>12707520</v>
      </c>
      <c r="G29" s="41">
        <f>hidden5!E14</f>
        <v>12675088</v>
      </c>
      <c r="H29" s="147" t="s">
        <v>204</v>
      </c>
      <c r="I29" s="147" t="s">
        <v>204</v>
      </c>
      <c r="J29" s="147" t="s">
        <v>204</v>
      </c>
    </row>
    <row r="30" spans="1:10" ht="46.5" customHeight="1" x14ac:dyDescent="0.25">
      <c r="A30" s="27" t="s">
        <v>181</v>
      </c>
      <c r="B30" s="21" t="s">
        <v>176</v>
      </c>
      <c r="C30" s="19">
        <v>3520</v>
      </c>
      <c r="D30" s="41">
        <f>hidden5!B15</f>
        <v>0</v>
      </c>
      <c r="E30" s="41">
        <f>hidden5!C15</f>
        <v>-818</v>
      </c>
      <c r="F30" s="41">
        <f>hidden5!D15</f>
        <v>-734</v>
      </c>
      <c r="G30" s="41">
        <f>hidden5!E15</f>
        <v>-584</v>
      </c>
      <c r="H30" s="41">
        <f>hidden5!F15</f>
        <v>-30</v>
      </c>
      <c r="I30" s="41">
        <f>hidden5!G15</f>
        <v>-54</v>
      </c>
      <c r="J30" s="147" t="s">
        <v>204</v>
      </c>
    </row>
    <row r="31" spans="1:10" ht="58.35" customHeight="1" x14ac:dyDescent="0.25">
      <c r="A31" s="12" t="s">
        <v>775</v>
      </c>
      <c r="B31" s="11" t="s">
        <v>227</v>
      </c>
      <c r="C31" s="11">
        <v>3530</v>
      </c>
      <c r="D31" s="41">
        <f>hidden5!B16</f>
        <v>42599047</v>
      </c>
      <c r="E31" s="41">
        <f>hidden5!C16</f>
        <v>16542069</v>
      </c>
      <c r="F31" s="41">
        <f>hidden5!D16</f>
        <v>16542069</v>
      </c>
      <c r="G31" s="41">
        <f>hidden5!E16</f>
        <v>12620515</v>
      </c>
      <c r="H31" s="147" t="s">
        <v>204</v>
      </c>
      <c r="I31" s="147" t="s">
        <v>204</v>
      </c>
      <c r="J31" s="147" t="s">
        <v>204</v>
      </c>
    </row>
    <row r="32" spans="1:10" ht="16.5" customHeight="1" x14ac:dyDescent="0.25">
      <c r="A32" s="26" t="s">
        <v>208</v>
      </c>
      <c r="B32" s="11"/>
      <c r="C32" s="11"/>
      <c r="D32" s="41"/>
      <c r="E32" s="148"/>
      <c r="F32" s="148"/>
      <c r="G32" s="148"/>
      <c r="H32" s="148"/>
      <c r="I32" s="148"/>
      <c r="J32" s="148"/>
    </row>
    <row r="33" spans="1:13" ht="50.25" customHeight="1" x14ac:dyDescent="0.25">
      <c r="A33" s="28" t="s">
        <v>228</v>
      </c>
      <c r="B33" s="11" t="s">
        <v>229</v>
      </c>
      <c r="C33" s="11">
        <v>3531</v>
      </c>
      <c r="D33" s="41">
        <f>hidden5!B17</f>
        <v>23141938</v>
      </c>
      <c r="E33" s="41">
        <f>hidden5!C17</f>
        <v>9092098</v>
      </c>
      <c r="F33" s="41">
        <f>hidden5!D17</f>
        <v>9092098</v>
      </c>
      <c r="G33" s="41">
        <f>hidden5!E17</f>
        <v>9081059</v>
      </c>
      <c r="H33" s="147" t="s">
        <v>204</v>
      </c>
      <c r="I33" s="147" t="s">
        <v>204</v>
      </c>
      <c r="J33" s="147" t="s">
        <v>204</v>
      </c>
    </row>
    <row r="34" spans="1:13" ht="59.1" customHeight="1" x14ac:dyDescent="0.25">
      <c r="A34" s="28" t="s">
        <v>230</v>
      </c>
      <c r="B34" s="11" t="s">
        <v>231</v>
      </c>
      <c r="C34" s="11">
        <v>3532</v>
      </c>
      <c r="D34" s="41">
        <f>hidden5!B18</f>
        <v>6797105</v>
      </c>
      <c r="E34" s="41">
        <f>hidden5!C18</f>
        <v>2893026</v>
      </c>
      <c r="F34" s="41">
        <f>hidden5!D18</f>
        <v>2893026</v>
      </c>
      <c r="G34" s="41">
        <f>hidden5!E18</f>
        <v>2893026</v>
      </c>
      <c r="H34" s="147" t="s">
        <v>204</v>
      </c>
      <c r="I34" s="147" t="s">
        <v>204</v>
      </c>
      <c r="J34" s="147" t="s">
        <v>204</v>
      </c>
      <c r="K34" s="29"/>
      <c r="L34" s="29"/>
      <c r="M34" s="29"/>
    </row>
    <row r="35" spans="1:13" ht="56.4" customHeight="1" x14ac:dyDescent="0.25">
      <c r="A35" s="28" t="s">
        <v>456</v>
      </c>
      <c r="B35" s="11" t="s">
        <v>241</v>
      </c>
      <c r="C35" s="11">
        <v>3533</v>
      </c>
      <c r="D35" s="41">
        <f>hidden5!B19</f>
        <v>10959755</v>
      </c>
      <c r="E35" s="41">
        <f>hidden5!C19</f>
        <v>3856776</v>
      </c>
      <c r="F35" s="41">
        <f>hidden5!D19</f>
        <v>3856776</v>
      </c>
      <c r="G35" s="41">
        <f>hidden5!E19</f>
        <v>8788</v>
      </c>
      <c r="H35" s="147" t="s">
        <v>204</v>
      </c>
      <c r="I35" s="147" t="s">
        <v>204</v>
      </c>
      <c r="J35" s="147" t="s">
        <v>204</v>
      </c>
      <c r="K35" s="30"/>
      <c r="L35" s="29"/>
      <c r="M35" s="29"/>
    </row>
    <row r="36" spans="1:13" ht="56.4" customHeight="1" x14ac:dyDescent="0.25">
      <c r="A36" s="28" t="s">
        <v>457</v>
      </c>
      <c r="B36" s="11" t="s">
        <v>459</v>
      </c>
      <c r="C36" s="11">
        <v>3534</v>
      </c>
      <c r="D36" s="41">
        <f>hidden5!B20</f>
        <v>472366</v>
      </c>
      <c r="E36" s="41">
        <f>hidden5!C20</f>
        <v>186866</v>
      </c>
      <c r="F36" s="41">
        <f>hidden5!D20</f>
        <v>186866</v>
      </c>
      <c r="G36" s="41">
        <f>hidden5!E20</f>
        <v>124339</v>
      </c>
      <c r="H36" s="147" t="s">
        <v>204</v>
      </c>
      <c r="I36" s="147" t="s">
        <v>204</v>
      </c>
      <c r="J36" s="147" t="s">
        <v>204</v>
      </c>
      <c r="K36" s="30"/>
      <c r="L36" s="29"/>
      <c r="M36" s="29"/>
    </row>
    <row r="37" spans="1:13" ht="56.4" customHeight="1" x14ac:dyDescent="0.25">
      <c r="A37" s="28" t="s">
        <v>458</v>
      </c>
      <c r="B37" s="11" t="s">
        <v>460</v>
      </c>
      <c r="C37" s="11">
        <v>3535</v>
      </c>
      <c r="D37" s="41">
        <f>hidden5!B21</f>
        <v>752</v>
      </c>
      <c r="E37" s="41">
        <f>hidden5!C21</f>
        <v>0</v>
      </c>
      <c r="F37" s="41">
        <f>hidden5!D21</f>
        <v>0</v>
      </c>
      <c r="G37" s="41">
        <f>hidden5!E21</f>
        <v>0</v>
      </c>
      <c r="H37" s="147" t="s">
        <v>204</v>
      </c>
      <c r="I37" s="147" t="s">
        <v>204</v>
      </c>
      <c r="J37" s="147" t="s">
        <v>204</v>
      </c>
      <c r="K37" s="30"/>
      <c r="L37" s="29"/>
      <c r="M37" s="29"/>
    </row>
    <row r="38" spans="1:13" ht="56.4" customHeight="1" x14ac:dyDescent="0.25">
      <c r="A38" s="28" t="s">
        <v>777</v>
      </c>
      <c r="B38" s="11" t="s">
        <v>776</v>
      </c>
      <c r="C38" s="11">
        <v>3536</v>
      </c>
      <c r="D38" s="41">
        <f>hidden5!B22</f>
        <v>1227131</v>
      </c>
      <c r="E38" s="41">
        <f>hidden5!C22</f>
        <v>513303</v>
      </c>
      <c r="F38" s="41">
        <f>hidden5!D22</f>
        <v>513303</v>
      </c>
      <c r="G38" s="41">
        <f>hidden5!E22</f>
        <v>513303</v>
      </c>
      <c r="H38" s="147" t="s">
        <v>204</v>
      </c>
      <c r="I38" s="147" t="s">
        <v>204</v>
      </c>
      <c r="J38" s="147" t="s">
        <v>204</v>
      </c>
      <c r="K38" s="30"/>
      <c r="L38" s="29"/>
      <c r="M38" s="29"/>
    </row>
    <row r="39" spans="1:13" ht="57.6" customHeight="1" x14ac:dyDescent="0.25">
      <c r="A39" s="12" t="s">
        <v>235</v>
      </c>
      <c r="B39" s="11" t="s">
        <v>232</v>
      </c>
      <c r="C39" s="11">
        <v>3540</v>
      </c>
      <c r="D39" s="41">
        <f>hidden5!B23</f>
        <v>0</v>
      </c>
      <c r="E39" s="41">
        <f>hidden5!C23</f>
        <v>-2041</v>
      </c>
      <c r="F39" s="41">
        <f>hidden5!D23</f>
        <v>-2011</v>
      </c>
      <c r="G39" s="41">
        <f>hidden5!E23</f>
        <v>-27</v>
      </c>
      <c r="H39" s="41">
        <f>hidden5!F23</f>
        <v>-15</v>
      </c>
      <c r="I39" s="41">
        <f>hidden5!G23</f>
        <v>-15</v>
      </c>
      <c r="J39" s="147" t="s">
        <v>204</v>
      </c>
      <c r="K39" s="29"/>
      <c r="L39" s="29"/>
      <c r="M39" s="29"/>
    </row>
    <row r="40" spans="1:13" ht="15" customHeight="1" x14ac:dyDescent="0.25">
      <c r="A40" s="26" t="s">
        <v>208</v>
      </c>
      <c r="B40" s="11"/>
      <c r="C40" s="11"/>
      <c r="D40" s="41"/>
      <c r="E40" s="148"/>
      <c r="F40" s="148"/>
      <c r="G40" s="148"/>
      <c r="H40" s="148"/>
      <c r="I40" s="148"/>
      <c r="J40" s="148"/>
    </row>
    <row r="41" spans="1:13" ht="43.5" customHeight="1" x14ac:dyDescent="0.25">
      <c r="A41" s="28" t="s">
        <v>243</v>
      </c>
      <c r="B41" s="11" t="s">
        <v>233</v>
      </c>
      <c r="C41" s="11">
        <v>3541</v>
      </c>
      <c r="D41" s="41">
        <f>hidden5!B24</f>
        <v>0</v>
      </c>
      <c r="E41" s="41">
        <f>hidden5!C24</f>
        <v>-1720</v>
      </c>
      <c r="F41" s="41">
        <f>hidden5!D24</f>
        <v>-1720</v>
      </c>
      <c r="G41" s="41">
        <f>hidden5!E24</f>
        <v>-27</v>
      </c>
      <c r="H41" s="147" t="s">
        <v>204</v>
      </c>
      <c r="I41" s="147" t="s">
        <v>204</v>
      </c>
      <c r="J41" s="147" t="s">
        <v>204</v>
      </c>
    </row>
    <row r="42" spans="1:13" ht="64.5" customHeight="1" x14ac:dyDescent="0.25">
      <c r="A42" s="28" t="s">
        <v>244</v>
      </c>
      <c r="B42" s="11" t="s">
        <v>234</v>
      </c>
      <c r="C42" s="11">
        <v>3542</v>
      </c>
      <c r="D42" s="41">
        <f>hidden5!B25</f>
        <v>0</v>
      </c>
      <c r="E42" s="41">
        <f>hidden5!C25</f>
        <v>-321</v>
      </c>
      <c r="F42" s="41">
        <f>hidden5!D25</f>
        <v>-291</v>
      </c>
      <c r="G42" s="41">
        <f>hidden5!E25</f>
        <v>0</v>
      </c>
      <c r="H42" s="41">
        <f>hidden5!F25</f>
        <v>-15</v>
      </c>
      <c r="I42" s="41">
        <f>hidden5!G25</f>
        <v>-15</v>
      </c>
      <c r="J42" s="147" t="s">
        <v>204</v>
      </c>
    </row>
    <row r="43" spans="1:13" ht="17.850000000000001" customHeight="1" x14ac:dyDescent="0.25">
      <c r="A43" s="31" t="s">
        <v>572</v>
      </c>
      <c r="B43" s="11" t="s">
        <v>573</v>
      </c>
      <c r="C43" s="11">
        <v>3545</v>
      </c>
      <c r="D43" s="41">
        <f>hidden5!B26</f>
        <v>22489124</v>
      </c>
      <c r="E43" s="41">
        <f>hidden5!C26</f>
        <v>20389911</v>
      </c>
      <c r="F43" s="41">
        <f>hidden5!D26</f>
        <v>12845647</v>
      </c>
      <c r="G43" s="41">
        <f>hidden5!E26</f>
        <v>0</v>
      </c>
      <c r="H43" s="41">
        <f>hidden5!F26</f>
        <v>7544264</v>
      </c>
      <c r="I43" s="147" t="s">
        <v>204</v>
      </c>
      <c r="J43" s="147"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7" customWidth="1"/>
    <col min="2" max="2" width="28.33203125" style="137" customWidth="1"/>
    <col min="3" max="3" width="8.109375" style="137" customWidth="1"/>
    <col min="4" max="5" width="17.109375" style="137" customWidth="1"/>
    <col min="6" max="7" width="16.109375" style="137" customWidth="1"/>
    <col min="8" max="253" width="8.88671875" style="137" customWidth="1"/>
    <col min="254" max="254" width="47.5546875" style="137" customWidth="1"/>
    <col min="255" max="255" width="24.44140625" style="137" customWidth="1"/>
    <col min="256" max="16384" width="8.109375" style="137"/>
  </cols>
  <sheetData>
    <row r="1" spans="1:7" x14ac:dyDescent="0.25">
      <c r="G1" s="120" t="s">
        <v>497</v>
      </c>
    </row>
    <row r="2" spans="1:7" ht="33" customHeight="1" x14ac:dyDescent="0.25">
      <c r="A2" s="192" t="s">
        <v>1006</v>
      </c>
      <c r="B2" s="192"/>
      <c r="C2" s="192"/>
      <c r="D2" s="192"/>
      <c r="E2" s="192"/>
      <c r="F2" s="192"/>
      <c r="G2" s="192"/>
    </row>
    <row r="3" spans="1:7" ht="13.5" customHeight="1" x14ac:dyDescent="0.25">
      <c r="A3" s="195" t="str">
        <f>hidden8!A9</f>
        <v>по состоянию на 01.06.2023 г.</v>
      </c>
      <c r="B3" s="195"/>
      <c r="C3" s="195"/>
      <c r="D3" s="195"/>
      <c r="E3" s="195"/>
      <c r="F3" s="195"/>
      <c r="G3" s="195"/>
    </row>
    <row r="4" spans="1:7" ht="13.8" x14ac:dyDescent="0.25">
      <c r="A4" s="146" t="s">
        <v>8</v>
      </c>
      <c r="B4" s="138"/>
      <c r="C4" s="138"/>
      <c r="D4" s="138"/>
      <c r="E4" s="138"/>
      <c r="F4" s="138"/>
      <c r="G4" s="143" t="s">
        <v>205</v>
      </c>
    </row>
    <row r="5" spans="1:7" x14ac:dyDescent="0.25">
      <c r="A5" s="193"/>
      <c r="B5" s="194" t="s">
        <v>164</v>
      </c>
      <c r="C5" s="194" t="s">
        <v>1007</v>
      </c>
      <c r="D5" s="194" t="s">
        <v>1008</v>
      </c>
      <c r="E5" s="194" t="s">
        <v>1009</v>
      </c>
      <c r="F5" s="194" t="s">
        <v>1010</v>
      </c>
      <c r="G5" s="194" t="s">
        <v>1011</v>
      </c>
    </row>
    <row r="6" spans="1:7" x14ac:dyDescent="0.25">
      <c r="A6" s="193"/>
      <c r="B6" s="194"/>
      <c r="C6" s="194"/>
      <c r="D6" s="194"/>
      <c r="E6" s="194"/>
      <c r="F6" s="194"/>
      <c r="G6" s="194"/>
    </row>
    <row r="7" spans="1:7" ht="66.599999999999994" customHeight="1" x14ac:dyDescent="0.25">
      <c r="A7" s="193"/>
      <c r="B7" s="194"/>
      <c r="C7" s="194"/>
      <c r="D7" s="194"/>
      <c r="E7" s="194"/>
      <c r="F7" s="194"/>
      <c r="G7" s="194"/>
    </row>
    <row r="8" spans="1:7" x14ac:dyDescent="0.25">
      <c r="A8" s="139" t="s">
        <v>199</v>
      </c>
      <c r="B8" s="139" t="s">
        <v>200</v>
      </c>
      <c r="C8" s="139" t="s">
        <v>202</v>
      </c>
      <c r="D8" s="140">
        <v>1</v>
      </c>
      <c r="E8" s="140">
        <v>2</v>
      </c>
      <c r="F8" s="139" t="s">
        <v>1012</v>
      </c>
      <c r="G8" s="139" t="s">
        <v>1013</v>
      </c>
    </row>
    <row r="9" spans="1:7" ht="66" x14ac:dyDescent="0.25">
      <c r="A9" s="144" t="s">
        <v>1121</v>
      </c>
      <c r="B9" s="152" t="s">
        <v>501</v>
      </c>
      <c r="C9" s="151">
        <v>4000</v>
      </c>
      <c r="D9" s="149">
        <f>hidden6!B1</f>
        <v>5309347474</v>
      </c>
      <c r="E9" s="149">
        <f>hidden6!C1</f>
        <v>3468052137</v>
      </c>
      <c r="F9" s="149">
        <f>hidden6!D1</f>
        <v>317958192</v>
      </c>
      <c r="G9" s="149">
        <f>hidden6!E1</f>
        <v>105057727</v>
      </c>
    </row>
    <row r="10" spans="1:7" x14ac:dyDescent="0.25">
      <c r="A10" s="139" t="s">
        <v>208</v>
      </c>
      <c r="B10" s="152"/>
      <c r="C10" s="152"/>
      <c r="D10" s="139"/>
      <c r="E10" s="139"/>
      <c r="F10" s="139"/>
      <c r="G10" s="139"/>
    </row>
    <row r="11" spans="1:7" ht="52.8" x14ac:dyDescent="0.25">
      <c r="A11" s="141" t="s">
        <v>1014</v>
      </c>
      <c r="B11" s="152" t="s">
        <v>1015</v>
      </c>
      <c r="C11" s="151">
        <v>4001</v>
      </c>
      <c r="D11" s="149">
        <f>hidden6!B2</f>
        <v>2402878243</v>
      </c>
      <c r="E11" s="149">
        <f>hidden6!C2</f>
        <v>3036247709</v>
      </c>
      <c r="F11" s="139" t="s">
        <v>1016</v>
      </c>
      <c r="G11" s="139" t="s">
        <v>1016</v>
      </c>
    </row>
    <row r="12" spans="1:7" ht="66" x14ac:dyDescent="0.25">
      <c r="A12" s="141" t="s">
        <v>1017</v>
      </c>
      <c r="B12" s="152" t="s">
        <v>1018</v>
      </c>
      <c r="C12" s="151">
        <v>4002</v>
      </c>
      <c r="D12" s="149">
        <f>hidden6!B3</f>
        <v>1259400</v>
      </c>
      <c r="E12" s="149">
        <f>hidden6!C3</f>
        <v>7213436</v>
      </c>
      <c r="F12" s="139" t="s">
        <v>1016</v>
      </c>
      <c r="G12" s="139" t="s">
        <v>1016</v>
      </c>
    </row>
    <row r="13" spans="1:7" ht="79.2" x14ac:dyDescent="0.25">
      <c r="A13" s="141" t="s">
        <v>1019</v>
      </c>
      <c r="B13" s="152" t="s">
        <v>1020</v>
      </c>
      <c r="C13" s="151">
        <v>4003</v>
      </c>
      <c r="D13" s="150">
        <f>hidden6!B4</f>
        <v>67677</v>
      </c>
      <c r="E13" s="150">
        <f>hidden6!C4</f>
        <v>2506227</v>
      </c>
      <c r="F13" s="150">
        <f>hidden6!D4</f>
        <v>2506227</v>
      </c>
      <c r="G13" s="150">
        <f>hidden6!E4</f>
        <v>0</v>
      </c>
    </row>
    <row r="14" spans="1:7" ht="92.4" x14ac:dyDescent="0.25">
      <c r="A14" s="141" t="s">
        <v>1021</v>
      </c>
      <c r="B14" s="152" t="s">
        <v>981</v>
      </c>
      <c r="C14" s="151">
        <v>4004</v>
      </c>
      <c r="D14" s="150">
        <f>hidden6!B5</f>
        <v>17138305</v>
      </c>
      <c r="E14" s="150">
        <f>hidden6!C5</f>
        <v>11592272</v>
      </c>
      <c r="F14" s="150">
        <f>hidden6!D5</f>
        <v>11592272</v>
      </c>
      <c r="G14" s="150">
        <f>hidden6!E5</f>
        <v>0</v>
      </c>
    </row>
    <row r="15" spans="1:7" ht="92.4" x14ac:dyDescent="0.25">
      <c r="A15" s="141" t="s">
        <v>1022</v>
      </c>
      <c r="B15" s="152" t="s">
        <v>982</v>
      </c>
      <c r="C15" s="151">
        <v>4005</v>
      </c>
      <c r="D15" s="150">
        <f>hidden6!B6</f>
        <v>40522649</v>
      </c>
      <c r="E15" s="150">
        <f>hidden6!C6</f>
        <v>23683372</v>
      </c>
      <c r="F15" s="150">
        <f>hidden6!D6</f>
        <v>23683372</v>
      </c>
      <c r="G15" s="150">
        <f>hidden6!E6</f>
        <v>0</v>
      </c>
    </row>
    <row r="16" spans="1:7" ht="79.2" x14ac:dyDescent="0.25">
      <c r="A16" s="141" t="s">
        <v>1023</v>
      </c>
      <c r="B16" s="152" t="s">
        <v>983</v>
      </c>
      <c r="C16" s="151">
        <v>4006</v>
      </c>
      <c r="D16" s="149">
        <f>hidden6!B7</f>
        <v>4770688</v>
      </c>
      <c r="E16" s="149">
        <f>hidden6!C7</f>
        <v>2792315</v>
      </c>
      <c r="F16" s="149">
        <f>hidden6!D7</f>
        <v>2792315</v>
      </c>
      <c r="G16" s="149">
        <f>hidden6!E7</f>
        <v>0</v>
      </c>
    </row>
    <row r="17" spans="1:7" ht="52.8" x14ac:dyDescent="0.25">
      <c r="A17" s="141" t="s">
        <v>1024</v>
      </c>
      <c r="B17" s="152" t="s">
        <v>984</v>
      </c>
      <c r="C17" s="151">
        <v>4007</v>
      </c>
      <c r="D17" s="149">
        <f>hidden6!B8</f>
        <v>1863408</v>
      </c>
      <c r="E17" s="149">
        <f>hidden6!C8</f>
        <v>1502380</v>
      </c>
      <c r="F17" s="149">
        <f>hidden6!D8</f>
        <v>1502380</v>
      </c>
      <c r="G17" s="149">
        <f>hidden6!E8</f>
        <v>0</v>
      </c>
    </row>
    <row r="18" spans="1:7" ht="105.6" x14ac:dyDescent="0.25">
      <c r="A18" s="141" t="s">
        <v>1025</v>
      </c>
      <c r="B18" s="152" t="s">
        <v>988</v>
      </c>
      <c r="C18" s="151">
        <v>4008</v>
      </c>
      <c r="D18" s="149">
        <f>hidden6!B9</f>
        <v>1232006</v>
      </c>
      <c r="E18" s="149">
        <f>hidden6!C9</f>
        <v>1542186</v>
      </c>
      <c r="F18" s="149">
        <f>hidden6!D9</f>
        <v>1542186</v>
      </c>
      <c r="G18" s="149">
        <f>hidden6!E9</f>
        <v>0</v>
      </c>
    </row>
    <row r="19" spans="1:7" ht="92.4" x14ac:dyDescent="0.25">
      <c r="A19" s="141" t="s">
        <v>1026</v>
      </c>
      <c r="B19" s="152" t="s">
        <v>991</v>
      </c>
      <c r="C19" s="151">
        <v>4009</v>
      </c>
      <c r="D19" s="149">
        <f>hidden6!B10</f>
        <v>2202872</v>
      </c>
      <c r="E19" s="149">
        <f>hidden6!C10</f>
        <v>2719974</v>
      </c>
      <c r="F19" s="149">
        <f>hidden6!D10</f>
        <v>0</v>
      </c>
      <c r="G19" s="149">
        <f>hidden6!E10</f>
        <v>2719974</v>
      </c>
    </row>
    <row r="20" spans="1:7" ht="52.8" x14ac:dyDescent="0.25">
      <c r="A20" s="141" t="s">
        <v>995</v>
      </c>
      <c r="B20" s="152" t="s">
        <v>985</v>
      </c>
      <c r="C20" s="151">
        <v>4010</v>
      </c>
      <c r="D20" s="149">
        <f>hidden6!B11</f>
        <v>2079347913</v>
      </c>
      <c r="E20" s="149">
        <f>hidden6!C11</f>
        <v>281036156</v>
      </c>
      <c r="F20" s="149">
        <f>hidden6!D11</f>
        <v>281036156</v>
      </c>
      <c r="G20" s="149">
        <f>hidden6!E11</f>
        <v>0</v>
      </c>
    </row>
    <row r="21" spans="1:7" ht="52.8" x14ac:dyDescent="0.25">
      <c r="A21" s="141" t="s">
        <v>996</v>
      </c>
      <c r="B21" s="152" t="s">
        <v>989</v>
      </c>
      <c r="C21" s="151">
        <v>4011</v>
      </c>
      <c r="D21" s="149">
        <f>hidden6!B12</f>
        <v>184340014</v>
      </c>
      <c r="E21" s="149">
        <f>hidden6!C12</f>
        <v>-6597792</v>
      </c>
      <c r="F21" s="149">
        <f>hidden6!D12</f>
        <v>-6597792</v>
      </c>
      <c r="G21" s="149">
        <f>hidden6!E12</f>
        <v>0</v>
      </c>
    </row>
    <row r="22" spans="1:7" ht="39.6" x14ac:dyDescent="0.25">
      <c r="A22" s="141" t="s">
        <v>993</v>
      </c>
      <c r="B22" s="152" t="s">
        <v>992</v>
      </c>
      <c r="C22" s="151">
        <v>4012</v>
      </c>
      <c r="D22" s="149">
        <f>hidden6!B13</f>
        <v>573619563</v>
      </c>
      <c r="E22" s="149">
        <f>hidden6!C13</f>
        <v>102356646</v>
      </c>
      <c r="F22" s="149">
        <f>hidden6!D13</f>
        <v>0</v>
      </c>
      <c r="G22" s="149">
        <f>hidden6!E13</f>
        <v>102356646</v>
      </c>
    </row>
    <row r="23" spans="1:7" ht="66" x14ac:dyDescent="0.25">
      <c r="A23" s="141" t="s">
        <v>1081</v>
      </c>
      <c r="B23" s="152" t="s">
        <v>986</v>
      </c>
      <c r="C23" s="151">
        <v>4013</v>
      </c>
      <c r="D23" s="149">
        <f>hidden6!B14</f>
        <v>9</v>
      </c>
      <c r="E23" s="149">
        <f>hidden6!C14</f>
        <v>-28397</v>
      </c>
      <c r="F23" s="149">
        <f>hidden6!D14</f>
        <v>-28397</v>
      </c>
      <c r="G23" s="149">
        <f>hidden6!E14</f>
        <v>0</v>
      </c>
    </row>
    <row r="24" spans="1:7" ht="66" x14ac:dyDescent="0.25">
      <c r="A24" s="141" t="s">
        <v>1027</v>
      </c>
      <c r="B24" s="152" t="s">
        <v>987</v>
      </c>
      <c r="C24" s="151">
        <v>4014</v>
      </c>
      <c r="D24" s="149">
        <f>hidden6!B15</f>
        <v>42</v>
      </c>
      <c r="E24" s="149">
        <f>hidden6!C15</f>
        <v>-10333</v>
      </c>
      <c r="F24" s="149">
        <f>hidden6!D15</f>
        <v>-10333</v>
      </c>
      <c r="G24" s="149">
        <f>hidden6!E15</f>
        <v>0</v>
      </c>
    </row>
    <row r="25" spans="1:7" ht="39.6" x14ac:dyDescent="0.25">
      <c r="A25" s="141" t="s">
        <v>1028</v>
      </c>
      <c r="B25" s="152" t="s">
        <v>1029</v>
      </c>
      <c r="C25" s="151">
        <v>4015</v>
      </c>
      <c r="D25" s="149">
        <f>hidden6!B16</f>
        <v>63880</v>
      </c>
      <c r="E25" s="149">
        <f>hidden6!C16</f>
        <v>-49223</v>
      </c>
      <c r="F25" s="149">
        <f>hidden6!D16</f>
        <v>-49223</v>
      </c>
      <c r="G25" s="149">
        <f>hidden6!E16</f>
        <v>0</v>
      </c>
    </row>
    <row r="26" spans="1:7" ht="52.8" x14ac:dyDescent="0.25">
      <c r="A26" s="141" t="s">
        <v>990</v>
      </c>
      <c r="B26" s="152" t="s">
        <v>997</v>
      </c>
      <c r="C26" s="151">
        <v>4016</v>
      </c>
      <c r="D26" s="149">
        <f>hidden6!B17</f>
        <v>12682</v>
      </c>
      <c r="E26" s="149">
        <f>hidden6!C17</f>
        <v>-10971</v>
      </c>
      <c r="F26" s="149">
        <f>hidden6!D17</f>
        <v>-10971</v>
      </c>
      <c r="G26" s="149">
        <f>hidden6!E17</f>
        <v>0</v>
      </c>
    </row>
    <row r="27" spans="1:7" ht="39.6" x14ac:dyDescent="0.25">
      <c r="A27" s="141" t="s">
        <v>994</v>
      </c>
      <c r="B27" s="152" t="s">
        <v>998</v>
      </c>
      <c r="C27" s="151">
        <v>4017</v>
      </c>
      <c r="D27" s="149">
        <f>hidden6!B18</f>
        <v>28123</v>
      </c>
      <c r="E27" s="149">
        <f>hidden6!C18</f>
        <v>-18893</v>
      </c>
      <c r="F27" s="149">
        <f>hidden6!D18</f>
        <v>0</v>
      </c>
      <c r="G27" s="149">
        <f>hidden6!E18</f>
        <v>-18893</v>
      </c>
    </row>
    <row r="28" spans="1:7" ht="52.8" x14ac:dyDescent="0.25">
      <c r="A28" s="141" t="s">
        <v>967</v>
      </c>
      <c r="B28" s="152" t="s">
        <v>1030</v>
      </c>
      <c r="C28" s="151">
        <v>4018</v>
      </c>
      <c r="D28" s="139" t="s">
        <v>1016</v>
      </c>
      <c r="E28" s="149">
        <f>hidden6!C19</f>
        <v>1575073</v>
      </c>
      <c r="F28" s="139" t="s">
        <v>1016</v>
      </c>
      <c r="G28" s="139" t="s">
        <v>1016</v>
      </c>
    </row>
    <row r="29" spans="1:7" ht="224.4" x14ac:dyDescent="0.25">
      <c r="A29" s="145" t="s">
        <v>1074</v>
      </c>
      <c r="B29" s="154" t="s">
        <v>1075</v>
      </c>
      <c r="C29" s="153">
        <v>4019</v>
      </c>
      <c r="D29" s="103">
        <f>hidden6!B20</f>
        <v>0</v>
      </c>
      <c r="E29" s="103">
        <f>hidden6!C20</f>
        <v>0</v>
      </c>
      <c r="F29" s="103">
        <f>hidden6!D20</f>
        <v>0</v>
      </c>
      <c r="G29" s="103">
        <f>hidden6!E20</f>
        <v>0</v>
      </c>
    </row>
    <row r="30" spans="1:7" ht="105.6" x14ac:dyDescent="0.25">
      <c r="A30" s="145" t="s">
        <v>1076</v>
      </c>
      <c r="B30" s="154" t="s">
        <v>1077</v>
      </c>
      <c r="C30" s="153">
        <v>4020</v>
      </c>
      <c r="D30" s="103">
        <f>hidden6!B21</f>
        <v>0</v>
      </c>
      <c r="E30" s="103">
        <f>hidden6!C21</f>
        <v>0</v>
      </c>
      <c r="F30" s="103">
        <f>hidden6!D21</f>
        <v>0</v>
      </c>
      <c r="G30" s="103">
        <f>hidden6!E21</f>
        <v>0</v>
      </c>
    </row>
    <row r="31" spans="1:7" ht="118.8" x14ac:dyDescent="0.25">
      <c r="A31" s="145" t="s">
        <v>1078</v>
      </c>
      <c r="B31" s="154" t="s">
        <v>1079</v>
      </c>
      <c r="C31" s="153">
        <v>4021</v>
      </c>
      <c r="D31" s="103">
        <f>hidden6!B22</f>
        <v>0</v>
      </c>
      <c r="E31" s="103">
        <f>hidden6!C22</f>
        <v>0</v>
      </c>
      <c r="F31" s="103">
        <f>hidden6!D22</f>
        <v>0</v>
      </c>
      <c r="G31" s="103">
        <f>hidden6!E22</f>
        <v>0</v>
      </c>
    </row>
    <row r="32" spans="1:7" ht="105.6" x14ac:dyDescent="0.25">
      <c r="A32" s="145" t="s">
        <v>1080</v>
      </c>
      <c r="B32" s="154" t="s">
        <v>1082</v>
      </c>
      <c r="C32" s="153">
        <v>4022</v>
      </c>
      <c r="D32" s="103">
        <f>hidden6!B23</f>
        <v>0</v>
      </c>
      <c r="E32" s="103">
        <f>hidden6!C23</f>
        <v>0</v>
      </c>
      <c r="F32" s="103">
        <f>hidden6!D23</f>
        <v>0</v>
      </c>
      <c r="G32" s="103">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7" customWidth="1"/>
    <col min="2" max="2" width="13.109375" style="137" customWidth="1"/>
    <col min="3" max="3" width="10.109375" style="137" customWidth="1"/>
    <col min="4" max="4" width="23.44140625" style="137" customWidth="1"/>
    <col min="5" max="5" width="26.109375" style="137" customWidth="1"/>
    <col min="6" max="6" width="2.109375" style="137" customWidth="1"/>
    <col min="7" max="7" width="5" style="137" customWidth="1"/>
    <col min="8" max="8" width="20" style="137" customWidth="1"/>
    <col min="9" max="9" width="17.5546875" style="137" customWidth="1"/>
    <col min="10" max="16384" width="8.88671875" style="137"/>
  </cols>
  <sheetData>
    <row r="1" spans="1:9" x14ac:dyDescent="0.25">
      <c r="I1" s="120" t="s">
        <v>497</v>
      </c>
    </row>
    <row r="2" spans="1:9" ht="46.5" customHeight="1" x14ac:dyDescent="0.25">
      <c r="A2" s="192" t="s">
        <v>1031</v>
      </c>
      <c r="B2" s="192"/>
      <c r="C2" s="192"/>
      <c r="D2" s="192"/>
      <c r="E2" s="192"/>
      <c r="F2" s="192"/>
      <c r="G2" s="192"/>
      <c r="H2" s="192"/>
      <c r="I2" s="192"/>
    </row>
    <row r="3" spans="1:9" ht="16.5" customHeight="1" x14ac:dyDescent="0.25">
      <c r="A3" s="203" t="str">
        <f>hidden8!A9</f>
        <v>по состоянию на 01.06.2023 г.</v>
      </c>
      <c r="B3" s="203"/>
      <c r="C3" s="203"/>
      <c r="D3" s="203"/>
      <c r="E3" s="203"/>
      <c r="F3" s="203"/>
      <c r="G3" s="203"/>
      <c r="H3" s="203"/>
      <c r="I3" s="203"/>
    </row>
    <row r="4" spans="1:9" ht="13.8" x14ac:dyDescent="0.25">
      <c r="A4" s="138" t="s">
        <v>8</v>
      </c>
      <c r="B4" s="146"/>
      <c r="C4" s="138"/>
      <c r="D4" s="138"/>
      <c r="E4" s="138"/>
      <c r="F4" s="138"/>
      <c r="G4" s="138"/>
      <c r="H4" s="138"/>
      <c r="I4" s="138" t="s">
        <v>205</v>
      </c>
    </row>
    <row r="5" spans="1:9" x14ac:dyDescent="0.25">
      <c r="A5" s="194"/>
      <c r="B5" s="194"/>
      <c r="C5" s="194"/>
      <c r="D5" s="194"/>
      <c r="E5" s="194" t="s">
        <v>164</v>
      </c>
      <c r="F5" s="194" t="s">
        <v>1007</v>
      </c>
      <c r="G5" s="194"/>
      <c r="H5" s="194" t="s">
        <v>1032</v>
      </c>
      <c r="I5" s="194"/>
    </row>
    <row r="6" spans="1:9" ht="66" x14ac:dyDescent="0.25">
      <c r="A6" s="194"/>
      <c r="B6" s="194"/>
      <c r="C6" s="194"/>
      <c r="D6" s="194"/>
      <c r="E6" s="194"/>
      <c r="F6" s="194"/>
      <c r="G6" s="194"/>
      <c r="H6" s="139" t="s">
        <v>1033</v>
      </c>
      <c r="I6" s="139" t="s">
        <v>1034</v>
      </c>
    </row>
    <row r="7" spans="1:9" x14ac:dyDescent="0.25">
      <c r="A7" s="194" t="s">
        <v>199</v>
      </c>
      <c r="B7" s="194"/>
      <c r="C7" s="194"/>
      <c r="D7" s="194"/>
      <c r="E7" s="139" t="s">
        <v>200</v>
      </c>
      <c r="F7" s="194" t="s">
        <v>202</v>
      </c>
      <c r="G7" s="194"/>
      <c r="H7" s="140">
        <v>1</v>
      </c>
      <c r="I7" s="140">
        <v>2</v>
      </c>
    </row>
    <row r="8" spans="1:9" ht="76.650000000000006" customHeight="1" x14ac:dyDescent="0.25">
      <c r="A8" s="201" t="s">
        <v>1035</v>
      </c>
      <c r="B8" s="201"/>
      <c r="C8" s="201"/>
      <c r="D8" s="201"/>
      <c r="E8" s="139"/>
      <c r="F8" s="202">
        <v>5000</v>
      </c>
      <c r="G8" s="202"/>
      <c r="H8" s="149">
        <f>hidden7!B1</f>
        <v>734481209</v>
      </c>
      <c r="I8" s="149">
        <f>hidden7!C1</f>
        <v>27187119</v>
      </c>
    </row>
    <row r="9" spans="1:9" ht="24.9" customHeight="1" x14ac:dyDescent="0.25">
      <c r="A9" s="201" t="s">
        <v>1036</v>
      </c>
      <c r="B9" s="201"/>
      <c r="C9" s="201"/>
      <c r="D9" s="201"/>
      <c r="E9" s="139"/>
      <c r="F9" s="202">
        <v>5010</v>
      </c>
      <c r="G9" s="202"/>
      <c r="H9" s="149">
        <f>hidden7!B2</f>
        <v>364125326</v>
      </c>
      <c r="I9" s="149">
        <f>hidden7!C2</f>
        <v>3556888</v>
      </c>
    </row>
    <row r="10" spans="1:9" ht="160.5" customHeight="1" x14ac:dyDescent="0.25">
      <c r="A10" s="196" t="s">
        <v>1037</v>
      </c>
      <c r="B10" s="197"/>
      <c r="C10" s="197"/>
      <c r="D10" s="198"/>
      <c r="E10" s="155" t="s">
        <v>1038</v>
      </c>
      <c r="F10" s="199">
        <v>5020</v>
      </c>
      <c r="G10" s="200"/>
      <c r="H10" s="149">
        <f>hidden7!B3</f>
        <v>291300260</v>
      </c>
      <c r="I10" s="149">
        <f>hidden7!C3</f>
        <v>3298047</v>
      </c>
    </row>
    <row r="11" spans="1:9" ht="151.5" customHeight="1" x14ac:dyDescent="0.25">
      <c r="A11" s="196" t="s">
        <v>1039</v>
      </c>
      <c r="B11" s="197"/>
      <c r="C11" s="197"/>
      <c r="D11" s="198"/>
      <c r="E11" s="155" t="s">
        <v>936</v>
      </c>
      <c r="F11" s="199">
        <v>5030</v>
      </c>
      <c r="G11" s="200"/>
      <c r="H11" s="149">
        <f>hidden7!B4</f>
        <v>72825066</v>
      </c>
      <c r="I11" s="149">
        <f>hidden7!C4</f>
        <v>258841</v>
      </c>
    </row>
    <row r="12" spans="1:9" ht="47.25" customHeight="1" x14ac:dyDescent="0.25">
      <c r="A12" s="201" t="s">
        <v>1040</v>
      </c>
      <c r="B12" s="201"/>
      <c r="C12" s="201"/>
      <c r="D12" s="201"/>
      <c r="E12" s="152"/>
      <c r="F12" s="202">
        <v>5040</v>
      </c>
      <c r="G12" s="202"/>
      <c r="H12" s="149">
        <f>hidden7!B5</f>
        <v>370355883</v>
      </c>
      <c r="I12" s="149">
        <f>hidden7!C5</f>
        <v>23630231</v>
      </c>
    </row>
    <row r="13" spans="1:9" ht="112.5" customHeight="1" x14ac:dyDescent="0.25">
      <c r="A13" s="196" t="s">
        <v>1041</v>
      </c>
      <c r="B13" s="197"/>
      <c r="C13" s="197"/>
      <c r="D13" s="198"/>
      <c r="E13" s="155" t="s">
        <v>1042</v>
      </c>
      <c r="F13" s="199">
        <v>5041</v>
      </c>
      <c r="G13" s="200"/>
      <c r="H13" s="149">
        <f>hidden7!B6</f>
        <v>605126</v>
      </c>
      <c r="I13" s="139" t="s">
        <v>1016</v>
      </c>
    </row>
    <row r="14" spans="1:9" ht="121.35" customHeight="1" x14ac:dyDescent="0.25">
      <c r="A14" s="201" t="s">
        <v>1043</v>
      </c>
      <c r="B14" s="201"/>
      <c r="C14" s="201"/>
      <c r="D14" s="201"/>
      <c r="E14" s="152" t="s">
        <v>1044</v>
      </c>
      <c r="F14" s="202">
        <v>5042</v>
      </c>
      <c r="G14" s="202"/>
      <c r="H14" s="149">
        <f>hidden7!B7</f>
        <v>-1585</v>
      </c>
      <c r="I14" s="139" t="s">
        <v>1016</v>
      </c>
    </row>
    <row r="15" spans="1:9" ht="96" customHeight="1" x14ac:dyDescent="0.25">
      <c r="A15" s="201" t="s">
        <v>1045</v>
      </c>
      <c r="B15" s="201"/>
      <c r="C15" s="201"/>
      <c r="D15" s="201"/>
      <c r="E15" s="152" t="s">
        <v>1046</v>
      </c>
      <c r="F15" s="202">
        <v>5043</v>
      </c>
      <c r="G15" s="202"/>
      <c r="H15" s="149">
        <f>hidden7!B8</f>
        <v>3160</v>
      </c>
      <c r="I15" s="139" t="s">
        <v>1016</v>
      </c>
    </row>
    <row r="16" spans="1:9" ht="90.6" customHeight="1" x14ac:dyDescent="0.25">
      <c r="A16" s="201" t="s">
        <v>1047</v>
      </c>
      <c r="B16" s="201"/>
      <c r="C16" s="201"/>
      <c r="D16" s="201"/>
      <c r="E16" s="152" t="s">
        <v>1048</v>
      </c>
      <c r="F16" s="202">
        <v>5044</v>
      </c>
      <c r="G16" s="202"/>
      <c r="H16" s="149">
        <f>hidden7!B9</f>
        <v>335191</v>
      </c>
      <c r="I16" s="139" t="s">
        <v>1016</v>
      </c>
    </row>
    <row r="17" spans="1:9" ht="117.6" customHeight="1" x14ac:dyDescent="0.25">
      <c r="A17" s="201" t="s">
        <v>1049</v>
      </c>
      <c r="B17" s="201"/>
      <c r="C17" s="201"/>
      <c r="D17" s="201"/>
      <c r="E17" s="152" t="s">
        <v>1050</v>
      </c>
      <c r="F17" s="202">
        <v>5045</v>
      </c>
      <c r="G17" s="202"/>
      <c r="H17" s="149">
        <f>hidden7!B10</f>
        <v>115970078</v>
      </c>
      <c r="I17" s="149">
        <f>hidden7!C10</f>
        <v>12154349</v>
      </c>
    </row>
    <row r="18" spans="1:9" ht="104.25" customHeight="1" x14ac:dyDescent="0.25">
      <c r="A18" s="201" t="s">
        <v>1051</v>
      </c>
      <c r="B18" s="201"/>
      <c r="C18" s="201"/>
      <c r="D18" s="201"/>
      <c r="E18" s="152" t="s">
        <v>1052</v>
      </c>
      <c r="F18" s="202">
        <v>5046</v>
      </c>
      <c r="G18" s="202"/>
      <c r="H18" s="149">
        <f>hidden7!B11</f>
        <v>33288387</v>
      </c>
      <c r="I18" s="149">
        <f>hidden7!C11</f>
        <v>29467</v>
      </c>
    </row>
    <row r="19" spans="1:9" ht="122.25" customHeight="1" x14ac:dyDescent="0.25">
      <c r="A19" s="201" t="s">
        <v>1053</v>
      </c>
      <c r="B19" s="201"/>
      <c r="C19" s="201"/>
      <c r="D19" s="201"/>
      <c r="E19" s="152" t="s">
        <v>1054</v>
      </c>
      <c r="F19" s="202">
        <v>5047</v>
      </c>
      <c r="G19" s="202"/>
      <c r="H19" s="149">
        <f>hidden7!B12</f>
        <v>575421</v>
      </c>
      <c r="I19" s="149">
        <f>hidden7!C12</f>
        <v>60309</v>
      </c>
    </row>
    <row r="20" spans="1:9" ht="116.25" customHeight="1" x14ac:dyDescent="0.25">
      <c r="A20" s="201" t="s">
        <v>1055</v>
      </c>
      <c r="B20" s="201"/>
      <c r="C20" s="201"/>
      <c r="D20" s="201"/>
      <c r="E20" s="152" t="s">
        <v>1056</v>
      </c>
      <c r="F20" s="202">
        <v>5048</v>
      </c>
      <c r="G20" s="202"/>
      <c r="H20" s="149">
        <f>hidden7!B13</f>
        <v>165171</v>
      </c>
      <c r="I20" s="149">
        <f>hidden7!C13</f>
        <v>146</v>
      </c>
    </row>
    <row r="21" spans="1:9" ht="111" customHeight="1" x14ac:dyDescent="0.25">
      <c r="A21" s="201" t="s">
        <v>1057</v>
      </c>
      <c r="B21" s="201"/>
      <c r="C21" s="201"/>
      <c r="D21" s="201"/>
      <c r="E21" s="152" t="s">
        <v>1058</v>
      </c>
      <c r="F21" s="202">
        <v>5049</v>
      </c>
      <c r="G21" s="202"/>
      <c r="H21" s="149">
        <f>hidden7!B14</f>
        <v>122825284</v>
      </c>
      <c r="I21" s="149">
        <f>hidden7!C14</f>
        <v>12872814</v>
      </c>
    </row>
    <row r="22" spans="1:9" ht="118.65" customHeight="1" x14ac:dyDescent="0.25">
      <c r="A22" s="201" t="s">
        <v>1059</v>
      </c>
      <c r="B22" s="201"/>
      <c r="C22" s="201"/>
      <c r="D22" s="201"/>
      <c r="E22" s="152" t="s">
        <v>1060</v>
      </c>
      <c r="F22" s="202">
        <v>5050</v>
      </c>
      <c r="G22" s="202"/>
      <c r="H22" s="149">
        <f>hidden7!B15</f>
        <v>35256122</v>
      </c>
      <c r="I22" s="149">
        <f>hidden7!C15</f>
        <v>31208</v>
      </c>
    </row>
    <row r="23" spans="1:9" ht="108.6" customHeight="1" x14ac:dyDescent="0.25">
      <c r="A23" s="201" t="s">
        <v>1061</v>
      </c>
      <c r="B23" s="201"/>
      <c r="C23" s="201"/>
      <c r="D23" s="201"/>
      <c r="E23" s="152" t="s">
        <v>1062</v>
      </c>
      <c r="F23" s="202">
        <v>5051</v>
      </c>
      <c r="G23" s="202"/>
      <c r="H23" s="149">
        <f>hidden7!B16</f>
        <v>-14449500</v>
      </c>
      <c r="I23" s="149">
        <f>hidden7!C16</f>
        <v>-1514390</v>
      </c>
    </row>
    <row r="24" spans="1:9" ht="107.25" customHeight="1" x14ac:dyDescent="0.25">
      <c r="A24" s="201" t="s">
        <v>1063</v>
      </c>
      <c r="B24" s="201"/>
      <c r="C24" s="201"/>
      <c r="D24" s="201"/>
      <c r="E24" s="152" t="s">
        <v>1064</v>
      </c>
      <c r="F24" s="202">
        <v>5052</v>
      </c>
      <c r="G24" s="202"/>
      <c r="H24" s="149">
        <f>hidden7!B17</f>
        <v>-4147628</v>
      </c>
      <c r="I24" s="149">
        <f>hidden7!C17</f>
        <v>-3672</v>
      </c>
    </row>
    <row r="25" spans="1:9" ht="190.5" customHeight="1" x14ac:dyDescent="0.25">
      <c r="A25" s="196" t="s">
        <v>1065</v>
      </c>
      <c r="B25" s="197"/>
      <c r="C25" s="197"/>
      <c r="D25" s="198"/>
      <c r="E25" s="155" t="s">
        <v>1066</v>
      </c>
      <c r="F25" s="199">
        <v>5053</v>
      </c>
      <c r="G25" s="200"/>
      <c r="H25" s="149">
        <f>hidden7!B18</f>
        <v>47571019</v>
      </c>
      <c r="I25" s="139" t="s">
        <v>1016</v>
      </c>
    </row>
    <row r="26" spans="1:9" ht="233.25" customHeight="1" x14ac:dyDescent="0.25">
      <c r="A26" s="196" t="s">
        <v>1067</v>
      </c>
      <c r="B26" s="197"/>
      <c r="C26" s="197"/>
      <c r="D26" s="198"/>
      <c r="E26" s="155" t="s">
        <v>1068</v>
      </c>
      <c r="F26" s="199">
        <v>5054</v>
      </c>
      <c r="G26" s="200"/>
      <c r="H26" s="149">
        <f>hidden7!B19</f>
        <v>28521977</v>
      </c>
      <c r="I26" s="139" t="s">
        <v>1016</v>
      </c>
    </row>
    <row r="27" spans="1:9" ht="250.5" customHeight="1" x14ac:dyDescent="0.25">
      <c r="A27" s="196" t="s">
        <v>1069</v>
      </c>
      <c r="B27" s="197"/>
      <c r="C27" s="197"/>
      <c r="D27" s="198"/>
      <c r="E27" s="155" t="s">
        <v>1070</v>
      </c>
      <c r="F27" s="199">
        <v>5055</v>
      </c>
      <c r="G27" s="200"/>
      <c r="H27" s="149">
        <f>hidden7!B20</f>
        <v>3837660</v>
      </c>
      <c r="I27" s="139" t="s">
        <v>1016</v>
      </c>
    </row>
    <row r="28" spans="1:9" x14ac:dyDescent="0.25">
      <c r="A28" s="142"/>
      <c r="B28" s="142"/>
      <c r="C28" s="142"/>
      <c r="D28" s="142"/>
      <c r="E28" s="142"/>
      <c r="F28" s="142"/>
      <c r="G28" s="142"/>
      <c r="H28" s="142"/>
      <c r="I28" s="142"/>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15196649959</v>
      </c>
      <c r="C1" s="1">
        <v>6824356646</v>
      </c>
      <c r="D1" s="1">
        <v>6553698136</v>
      </c>
      <c r="E1" s="1">
        <v>622383401</v>
      </c>
    </row>
    <row r="2" spans="1:5" x14ac:dyDescent="0.25">
      <c r="A2" s="1">
        <v>1010</v>
      </c>
      <c r="B2" s="1">
        <v>15196649123</v>
      </c>
      <c r="C2" s="1">
        <v>6824352242</v>
      </c>
      <c r="D2" s="1">
        <v>6553698136</v>
      </c>
      <c r="E2" s="1">
        <v>622383401</v>
      </c>
    </row>
    <row r="3" spans="1:5" x14ac:dyDescent="0.25">
      <c r="A3" s="1">
        <v>1020</v>
      </c>
      <c r="B3" s="1">
        <v>15041772522</v>
      </c>
      <c r="C3" s="1">
        <v>6809126907</v>
      </c>
      <c r="D3" s="1">
        <v>6548584575</v>
      </c>
      <c r="E3" s="1">
        <v>622194997</v>
      </c>
    </row>
    <row r="4" spans="1:5" x14ac:dyDescent="0.25">
      <c r="A4" s="1">
        <v>1030</v>
      </c>
      <c r="B4" s="1">
        <v>6966792057</v>
      </c>
      <c r="C4" s="1">
        <v>724858500</v>
      </c>
      <c r="D4" s="1">
        <v>4739933179</v>
      </c>
      <c r="E4" s="1">
        <v>405047504</v>
      </c>
    </row>
    <row r="5" spans="1:5" x14ac:dyDescent="0.25">
      <c r="A5" s="1">
        <v>1040</v>
      </c>
      <c r="B5" s="1">
        <v>4079639531</v>
      </c>
      <c r="C5" s="1">
        <v>688322762</v>
      </c>
      <c r="D5" s="1">
        <v>2832485487</v>
      </c>
      <c r="E5" s="1">
        <v>9549659</v>
      </c>
    </row>
    <row r="6" spans="1:5" x14ac:dyDescent="0.25">
      <c r="A6" s="1">
        <v>1050</v>
      </c>
      <c r="B6" s="1">
        <v>3575850138</v>
      </c>
      <c r="C6" s="1">
        <v>369953028</v>
      </c>
      <c r="D6" s="1">
        <v>2768702280</v>
      </c>
      <c r="E6" s="1">
        <v>9549497</v>
      </c>
    </row>
    <row r="7" spans="1:5" x14ac:dyDescent="0.25">
      <c r="A7" s="1">
        <v>1055</v>
      </c>
      <c r="B7" s="1">
        <v>428991236</v>
      </c>
      <c r="C7" s="1">
        <v>299006593</v>
      </c>
    </row>
    <row r="8" spans="1:5" x14ac:dyDescent="0.25">
      <c r="A8" s="1">
        <v>1056</v>
      </c>
      <c r="B8" s="1">
        <v>20348876</v>
      </c>
      <c r="C8" s="1">
        <v>21679424</v>
      </c>
    </row>
    <row r="9" spans="1:5" x14ac:dyDescent="0.25">
      <c r="A9" s="1">
        <v>1057</v>
      </c>
      <c r="B9" s="1">
        <v>16482934</v>
      </c>
      <c r="D9" s="1">
        <v>17560695</v>
      </c>
      <c r="E9" s="1">
        <v>0</v>
      </c>
    </row>
    <row r="10" spans="1:5" x14ac:dyDescent="0.25">
      <c r="A10" s="1">
        <v>1058</v>
      </c>
      <c r="B10" s="1">
        <v>365979881</v>
      </c>
      <c r="D10" s="1">
        <v>363998789</v>
      </c>
      <c r="E10" s="1">
        <v>0</v>
      </c>
    </row>
    <row r="11" spans="1:5" x14ac:dyDescent="0.25">
      <c r="A11" s="1">
        <v>1060</v>
      </c>
      <c r="B11" s="1">
        <v>2331573322</v>
      </c>
      <c r="D11" s="1">
        <v>2224813714</v>
      </c>
      <c r="E11" s="1">
        <v>8672428</v>
      </c>
    </row>
    <row r="12" spans="1:5" x14ac:dyDescent="0.25">
      <c r="A12" s="1">
        <v>1065</v>
      </c>
      <c r="B12" s="1">
        <v>67368597</v>
      </c>
      <c r="C12" s="1">
        <v>49377826</v>
      </c>
    </row>
    <row r="13" spans="1:5" x14ac:dyDescent="0.25">
      <c r="A13" s="1">
        <v>1066</v>
      </c>
      <c r="B13" s="1">
        <v>344397477</v>
      </c>
      <c r="D13" s="1">
        <v>161390446</v>
      </c>
      <c r="E13" s="1">
        <v>856760</v>
      </c>
    </row>
    <row r="14" spans="1:5" x14ac:dyDescent="0.25">
      <c r="A14" s="1">
        <v>1067</v>
      </c>
      <c r="B14" s="1">
        <v>45098</v>
      </c>
      <c r="C14" s="1">
        <v>-110815</v>
      </c>
    </row>
    <row r="15" spans="1:5" x14ac:dyDescent="0.25">
      <c r="A15" s="1">
        <v>1068</v>
      </c>
      <c r="B15" s="1">
        <v>662717</v>
      </c>
      <c r="D15" s="1">
        <v>938636</v>
      </c>
      <c r="E15" s="1">
        <v>20309</v>
      </c>
    </row>
    <row r="16" spans="1:5" x14ac:dyDescent="0.25">
      <c r="A16" s="1">
        <v>1070</v>
      </c>
      <c r="B16" s="1">
        <v>90440878</v>
      </c>
      <c r="C16" s="1">
        <v>50483083</v>
      </c>
      <c r="D16" s="1">
        <v>45867015</v>
      </c>
      <c r="E16" s="1">
        <v>0</v>
      </c>
    </row>
    <row r="17" spans="1:5" x14ac:dyDescent="0.25">
      <c r="A17" s="1">
        <v>1071</v>
      </c>
      <c r="B17" s="1">
        <v>-1615</v>
      </c>
      <c r="C17" s="1">
        <v>-1643</v>
      </c>
    </row>
    <row r="18" spans="1:5" x14ac:dyDescent="0.25">
      <c r="A18" s="1">
        <v>1072</v>
      </c>
      <c r="B18" s="1">
        <v>70698542</v>
      </c>
      <c r="C18" s="1">
        <v>70654558</v>
      </c>
    </row>
    <row r="19" spans="1:5" x14ac:dyDescent="0.25">
      <c r="A19" s="1">
        <v>1073</v>
      </c>
      <c r="B19" s="1">
        <v>119052</v>
      </c>
      <c r="D19" s="1">
        <v>126537</v>
      </c>
      <c r="E19" s="1">
        <v>0</v>
      </c>
    </row>
    <row r="20" spans="1:5" x14ac:dyDescent="0.25">
      <c r="A20" s="1">
        <v>1074</v>
      </c>
      <c r="B20" s="1">
        <v>3172165</v>
      </c>
      <c r="C20" s="1">
        <v>3172165</v>
      </c>
    </row>
    <row r="21" spans="1:5" x14ac:dyDescent="0.25">
      <c r="A21" s="1">
        <v>1075</v>
      </c>
      <c r="B21" s="1">
        <v>17789742</v>
      </c>
      <c r="D21" s="1">
        <v>17789655</v>
      </c>
      <c r="E21" s="1">
        <v>162</v>
      </c>
    </row>
    <row r="22" spans="1:5" x14ac:dyDescent="0.25">
      <c r="A22" s="1">
        <v>1080</v>
      </c>
      <c r="B22" s="1">
        <v>15782690</v>
      </c>
      <c r="C22" s="1">
        <v>7063997</v>
      </c>
    </row>
    <row r="23" spans="1:5" x14ac:dyDescent="0.25">
      <c r="A23" s="1">
        <v>1090</v>
      </c>
      <c r="B23" s="1">
        <v>85707220</v>
      </c>
      <c r="C23" s="1">
        <v>24413761</v>
      </c>
    </row>
    <row r="24" spans="1:5" x14ac:dyDescent="0.25">
      <c r="A24" s="1">
        <v>1100</v>
      </c>
      <c r="B24" s="1">
        <v>112815176</v>
      </c>
      <c r="C24" s="1">
        <v>72918612</v>
      </c>
    </row>
    <row r="25" spans="1:5" x14ac:dyDescent="0.25">
      <c r="A25" s="1">
        <v>1110</v>
      </c>
      <c r="B25" s="1">
        <v>999761</v>
      </c>
      <c r="C25" s="1">
        <v>899510</v>
      </c>
    </row>
    <row r="26" spans="1:5" x14ac:dyDescent="0.25">
      <c r="A26" s="1">
        <v>1120</v>
      </c>
      <c r="B26" s="1">
        <v>71670861</v>
      </c>
      <c r="C26" s="1">
        <v>57478165</v>
      </c>
    </row>
    <row r="27" spans="1:5" x14ac:dyDescent="0.25">
      <c r="A27" s="1">
        <v>1125</v>
      </c>
      <c r="B27" s="1">
        <v>3820071</v>
      </c>
      <c r="C27" s="1">
        <v>3674656</v>
      </c>
    </row>
    <row r="28" spans="1:5" x14ac:dyDescent="0.25">
      <c r="A28" s="1">
        <v>1126</v>
      </c>
      <c r="B28" s="1">
        <v>30774850</v>
      </c>
      <c r="C28" s="1">
        <v>27612870</v>
      </c>
    </row>
    <row r="29" spans="1:5" x14ac:dyDescent="0.25">
      <c r="A29" s="1">
        <v>1127</v>
      </c>
      <c r="B29" s="1">
        <v>0</v>
      </c>
      <c r="C29" s="1">
        <v>0</v>
      </c>
    </row>
    <row r="30" spans="1:5" x14ac:dyDescent="0.25">
      <c r="A30" s="1">
        <v>1130</v>
      </c>
      <c r="B30" s="1">
        <v>2887152526</v>
      </c>
      <c r="C30" s="1">
        <v>36535738</v>
      </c>
      <c r="D30" s="1">
        <v>1907447692</v>
      </c>
      <c r="E30" s="1">
        <v>395497845</v>
      </c>
    </row>
    <row r="31" spans="1:5" x14ac:dyDescent="0.25">
      <c r="A31" s="1">
        <v>1140</v>
      </c>
      <c r="B31" s="1">
        <v>2338266908</v>
      </c>
      <c r="D31" s="1">
        <v>1554737569</v>
      </c>
      <c r="E31" s="1">
        <v>353397887</v>
      </c>
    </row>
    <row r="32" spans="1:5" x14ac:dyDescent="0.25">
      <c r="A32" s="1">
        <v>1150</v>
      </c>
      <c r="B32" s="1">
        <v>14015049</v>
      </c>
      <c r="D32" s="1">
        <v>4677548</v>
      </c>
      <c r="E32" s="1">
        <v>1238010</v>
      </c>
    </row>
    <row r="33" spans="1:5" x14ac:dyDescent="0.25">
      <c r="A33" s="1">
        <v>1170</v>
      </c>
      <c r="B33" s="1">
        <v>19271364</v>
      </c>
      <c r="D33" s="1">
        <v>1018764</v>
      </c>
      <c r="E33" s="1">
        <v>371704</v>
      </c>
    </row>
    <row r="34" spans="1:5" x14ac:dyDescent="0.25">
      <c r="A34" s="1">
        <v>1180</v>
      </c>
      <c r="D34" s="1">
        <v>42308499</v>
      </c>
      <c r="E34" s="1">
        <v>4915633</v>
      </c>
    </row>
    <row r="35" spans="1:5" x14ac:dyDescent="0.25">
      <c r="A35" s="1">
        <v>1190</v>
      </c>
      <c r="B35" s="1">
        <v>43125</v>
      </c>
      <c r="D35" s="1">
        <v>-81959</v>
      </c>
      <c r="E35" s="1">
        <v>7157</v>
      </c>
    </row>
    <row r="36" spans="1:5" x14ac:dyDescent="0.25">
      <c r="A36" s="1">
        <v>1191</v>
      </c>
      <c r="B36" s="1">
        <v>71374342</v>
      </c>
      <c r="C36" s="1">
        <v>19623229</v>
      </c>
      <c r="D36" s="1">
        <v>131324680</v>
      </c>
      <c r="E36" s="1">
        <v>16881527</v>
      </c>
    </row>
    <row r="37" spans="1:5" x14ac:dyDescent="0.25">
      <c r="A37" s="1">
        <v>1192</v>
      </c>
      <c r="B37" s="1">
        <v>-57</v>
      </c>
      <c r="C37" s="1">
        <v>-694</v>
      </c>
    </row>
    <row r="38" spans="1:5" x14ac:dyDescent="0.25">
      <c r="A38" s="1">
        <v>1193</v>
      </c>
      <c r="B38" s="1">
        <v>1816171</v>
      </c>
      <c r="C38" s="1">
        <v>-1177709</v>
      </c>
    </row>
    <row r="39" spans="1:5" x14ac:dyDescent="0.25">
      <c r="A39" s="1">
        <v>1194</v>
      </c>
      <c r="B39" s="1">
        <v>411903778</v>
      </c>
      <c r="C39" s="1">
        <v>17841812</v>
      </c>
      <c r="D39" s="1">
        <v>119402909</v>
      </c>
      <c r="E39" s="1">
        <v>10792176</v>
      </c>
    </row>
    <row r="40" spans="1:5" x14ac:dyDescent="0.25">
      <c r="A40" s="1">
        <v>1195</v>
      </c>
      <c r="B40" s="1">
        <v>-8667</v>
      </c>
      <c r="D40" s="1">
        <v>-36069</v>
      </c>
      <c r="E40" s="1">
        <v>-6334</v>
      </c>
    </row>
    <row r="41" spans="1:5" x14ac:dyDescent="0.25">
      <c r="A41" s="1">
        <v>1196</v>
      </c>
      <c r="B41" s="1">
        <v>4354</v>
      </c>
      <c r="C41" s="1">
        <v>-1779</v>
      </c>
      <c r="D41" s="1">
        <v>-11916</v>
      </c>
      <c r="E41" s="1">
        <v>-457</v>
      </c>
    </row>
    <row r="42" spans="1:5" x14ac:dyDescent="0.25">
      <c r="A42" s="1">
        <v>1197</v>
      </c>
      <c r="B42" s="1">
        <v>4247</v>
      </c>
      <c r="C42" s="1">
        <v>-1118</v>
      </c>
      <c r="D42" s="1">
        <v>-7476</v>
      </c>
      <c r="E42" s="1">
        <v>-3814</v>
      </c>
    </row>
    <row r="43" spans="1:5" x14ac:dyDescent="0.25">
      <c r="A43" s="1">
        <v>1198</v>
      </c>
      <c r="B43" s="1">
        <v>-11552</v>
      </c>
      <c r="C43" s="1">
        <v>251997</v>
      </c>
    </row>
    <row r="44" spans="1:5" x14ac:dyDescent="0.25">
      <c r="A44" s="1">
        <v>1199</v>
      </c>
      <c r="B44" s="1">
        <v>30473464</v>
      </c>
      <c r="C44" s="1">
        <v>0</v>
      </c>
      <c r="D44" s="1">
        <v>54115143</v>
      </c>
      <c r="E44" s="1">
        <v>7904356</v>
      </c>
    </row>
    <row r="45" spans="1:5" x14ac:dyDescent="0.25">
      <c r="A45" s="1">
        <v>1200</v>
      </c>
      <c r="B45" s="1">
        <v>3243687204</v>
      </c>
      <c r="C45" s="1">
        <v>2385179595</v>
      </c>
      <c r="D45" s="1">
        <v>452872249</v>
      </c>
      <c r="E45" s="1">
        <v>1474655</v>
      </c>
    </row>
    <row r="46" spans="1:5" x14ac:dyDescent="0.25">
      <c r="A46" s="1">
        <v>1210</v>
      </c>
      <c r="B46" s="1">
        <v>3132540501</v>
      </c>
      <c r="C46" s="1">
        <v>2741430117</v>
      </c>
    </row>
    <row r="47" spans="1:5" x14ac:dyDescent="0.25">
      <c r="A47" s="1">
        <v>1220</v>
      </c>
      <c r="B47" s="1">
        <v>111146703</v>
      </c>
      <c r="C47" s="1">
        <v>-356250522</v>
      </c>
      <c r="D47" s="1">
        <v>452872249</v>
      </c>
      <c r="E47" s="1">
        <v>1474655</v>
      </c>
    </row>
    <row r="48" spans="1:5" x14ac:dyDescent="0.25">
      <c r="A48" s="1">
        <v>1230</v>
      </c>
      <c r="B48" s="1">
        <v>2078582</v>
      </c>
      <c r="D48" s="1">
        <v>1877477</v>
      </c>
      <c r="E48" s="1">
        <v>0</v>
      </c>
    </row>
    <row r="49" spans="1:5" x14ac:dyDescent="0.25">
      <c r="A49" s="1">
        <v>1235</v>
      </c>
      <c r="B49" s="1">
        <v>1238419</v>
      </c>
      <c r="D49" s="1">
        <v>1210261</v>
      </c>
      <c r="E49" s="1">
        <v>0</v>
      </c>
    </row>
    <row r="50" spans="1:5" x14ac:dyDescent="0.25">
      <c r="A50" s="1">
        <v>1240</v>
      </c>
      <c r="B50" s="1">
        <v>840163</v>
      </c>
      <c r="D50" s="1">
        <v>670388</v>
      </c>
      <c r="E50" s="1">
        <v>0</v>
      </c>
    </row>
    <row r="51" spans="1:5" x14ac:dyDescent="0.25">
      <c r="A51" s="1">
        <v>1241</v>
      </c>
      <c r="B51" s="1">
        <v>0</v>
      </c>
      <c r="D51" s="1">
        <v>-3172</v>
      </c>
      <c r="E51" s="1">
        <v>0</v>
      </c>
    </row>
    <row r="52" spans="1:5" x14ac:dyDescent="0.25">
      <c r="A52" s="1">
        <v>1244</v>
      </c>
      <c r="B52" s="1">
        <v>23188105</v>
      </c>
      <c r="C52" s="1">
        <v>18944622</v>
      </c>
      <c r="D52" s="1">
        <v>3880224</v>
      </c>
      <c r="E52" s="1">
        <v>0</v>
      </c>
    </row>
    <row r="53" spans="1:5" x14ac:dyDescent="0.25">
      <c r="A53" s="1">
        <v>1245</v>
      </c>
      <c r="B53" s="1">
        <v>4187204</v>
      </c>
      <c r="C53" s="1">
        <v>3447567</v>
      </c>
      <c r="D53" s="1">
        <v>706127</v>
      </c>
      <c r="E53" s="1">
        <v>0</v>
      </c>
    </row>
    <row r="54" spans="1:5" x14ac:dyDescent="0.25">
      <c r="A54" s="1">
        <v>1246</v>
      </c>
      <c r="B54" s="1">
        <v>0</v>
      </c>
      <c r="C54" s="1">
        <v>0</v>
      </c>
    </row>
    <row r="55" spans="1:5" x14ac:dyDescent="0.25">
      <c r="A55" s="1">
        <v>1247</v>
      </c>
      <c r="B55" s="1">
        <v>0</v>
      </c>
      <c r="C55" s="1">
        <v>0</v>
      </c>
    </row>
    <row r="56" spans="1:5" x14ac:dyDescent="0.25">
      <c r="A56" s="1">
        <v>1250</v>
      </c>
      <c r="B56" s="1">
        <v>72464</v>
      </c>
      <c r="D56" s="1">
        <v>6326</v>
      </c>
      <c r="E56" s="1">
        <v>0</v>
      </c>
    </row>
    <row r="57" spans="1:5" x14ac:dyDescent="0.25">
      <c r="A57" s="1">
        <v>1253</v>
      </c>
      <c r="B57" s="1">
        <v>256766</v>
      </c>
      <c r="D57" s="1">
        <v>249705</v>
      </c>
      <c r="E57" s="1">
        <v>0</v>
      </c>
    </row>
    <row r="58" spans="1:5" x14ac:dyDescent="0.25">
      <c r="A58" s="1">
        <v>1255</v>
      </c>
      <c r="B58" s="1">
        <v>139905</v>
      </c>
      <c r="D58" s="1">
        <v>143549</v>
      </c>
      <c r="E58" s="1">
        <v>0</v>
      </c>
    </row>
    <row r="59" spans="1:5" x14ac:dyDescent="0.25">
      <c r="A59" s="1">
        <v>1260</v>
      </c>
      <c r="B59" s="1">
        <v>300858199</v>
      </c>
      <c r="C59" s="1">
        <v>297160892</v>
      </c>
    </row>
    <row r="60" spans="1:5" x14ac:dyDescent="0.25">
      <c r="A60" s="1">
        <v>1280</v>
      </c>
      <c r="B60" s="1">
        <v>210150042</v>
      </c>
      <c r="C60" s="1">
        <v>52981178</v>
      </c>
      <c r="D60" s="1">
        <v>158099222</v>
      </c>
      <c r="E60" s="1">
        <v>0</v>
      </c>
    </row>
    <row r="61" spans="1:5" x14ac:dyDescent="0.25">
      <c r="A61" s="1">
        <v>1290</v>
      </c>
      <c r="B61" s="1">
        <v>-24304822</v>
      </c>
      <c r="C61" s="1">
        <v>-6232849</v>
      </c>
      <c r="D61" s="1">
        <v>-18599218</v>
      </c>
      <c r="E61" s="1">
        <v>0</v>
      </c>
    </row>
    <row r="62" spans="1:5" x14ac:dyDescent="0.25">
      <c r="A62" s="1">
        <v>1310</v>
      </c>
      <c r="B62" s="1">
        <v>1626093</v>
      </c>
      <c r="C62" s="1">
        <v>1625113</v>
      </c>
    </row>
    <row r="63" spans="1:5" x14ac:dyDescent="0.25">
      <c r="A63" s="1">
        <v>1320</v>
      </c>
      <c r="B63" s="1">
        <v>198529775</v>
      </c>
      <c r="C63" s="1">
        <v>50024162</v>
      </c>
      <c r="D63" s="1">
        <v>149275291</v>
      </c>
      <c r="E63" s="1">
        <v>0</v>
      </c>
    </row>
    <row r="64" spans="1:5" x14ac:dyDescent="0.25">
      <c r="A64" s="1">
        <v>1330</v>
      </c>
      <c r="B64" s="1">
        <v>1029518</v>
      </c>
      <c r="C64" s="1">
        <v>248209</v>
      </c>
      <c r="D64" s="1">
        <v>740676</v>
      </c>
      <c r="E64" s="1">
        <v>0</v>
      </c>
    </row>
    <row r="65" spans="1:5" x14ac:dyDescent="0.25">
      <c r="A65" s="1">
        <v>1340</v>
      </c>
      <c r="B65" s="1">
        <v>2446392</v>
      </c>
      <c r="D65" s="1">
        <v>2451427</v>
      </c>
      <c r="E65" s="1">
        <v>0</v>
      </c>
    </row>
    <row r="66" spans="1:5" x14ac:dyDescent="0.25">
      <c r="A66" s="1">
        <v>1343</v>
      </c>
      <c r="B66" s="1">
        <v>378805</v>
      </c>
      <c r="D66" s="1">
        <v>360180</v>
      </c>
      <c r="E66" s="1">
        <v>0</v>
      </c>
    </row>
    <row r="67" spans="1:5" x14ac:dyDescent="0.25">
      <c r="A67" s="1">
        <v>1350</v>
      </c>
      <c r="B67" s="1">
        <v>75303941</v>
      </c>
      <c r="D67" s="1">
        <v>70413253</v>
      </c>
      <c r="E67" s="1">
        <v>1474099</v>
      </c>
    </row>
    <row r="68" spans="1:5" x14ac:dyDescent="0.25">
      <c r="A68" s="1">
        <v>1362</v>
      </c>
      <c r="B68" s="1">
        <v>98272354</v>
      </c>
      <c r="C68" s="1">
        <v>15023809</v>
      </c>
      <c r="D68" s="1">
        <v>78874983</v>
      </c>
      <c r="E68" s="1">
        <v>0</v>
      </c>
    </row>
    <row r="69" spans="1:5" x14ac:dyDescent="0.25">
      <c r="A69" s="1">
        <v>1364</v>
      </c>
      <c r="B69" s="1">
        <v>1293106</v>
      </c>
      <c r="C69" s="1">
        <v>205011</v>
      </c>
      <c r="D69" s="1">
        <v>1076305</v>
      </c>
      <c r="E69" s="1">
        <v>0</v>
      </c>
    </row>
    <row r="70" spans="1:5" x14ac:dyDescent="0.25">
      <c r="A70" s="1">
        <v>1370</v>
      </c>
      <c r="B70" s="1">
        <v>782848</v>
      </c>
      <c r="D70" s="1">
        <v>767592</v>
      </c>
      <c r="E70" s="1">
        <v>556</v>
      </c>
    </row>
    <row r="71" spans="1:5" x14ac:dyDescent="0.25">
      <c r="A71" s="1">
        <v>1380</v>
      </c>
      <c r="B71" s="1">
        <v>2806680</v>
      </c>
      <c r="D71" s="1">
        <v>2550120</v>
      </c>
      <c r="E71" s="1">
        <v>0</v>
      </c>
    </row>
    <row r="72" spans="1:5" x14ac:dyDescent="0.25">
      <c r="A72" s="1">
        <v>1382</v>
      </c>
      <c r="B72" s="1">
        <v>0</v>
      </c>
      <c r="C72" s="1">
        <v>0</v>
      </c>
    </row>
    <row r="73" spans="1:5" x14ac:dyDescent="0.25">
      <c r="A73" s="1">
        <v>1419</v>
      </c>
      <c r="B73" s="1">
        <v>-5579175</v>
      </c>
      <c r="C73" s="1">
        <v>-5611455</v>
      </c>
    </row>
    <row r="74" spans="1:5" x14ac:dyDescent="0.25">
      <c r="A74" s="1">
        <v>1420</v>
      </c>
      <c r="B74" s="1">
        <v>-28954963</v>
      </c>
      <c r="C74" s="1">
        <v>-31703316</v>
      </c>
    </row>
    <row r="75" spans="1:5" x14ac:dyDescent="0.25">
      <c r="A75" s="1">
        <v>1421</v>
      </c>
      <c r="B75" s="1">
        <v>84893411</v>
      </c>
      <c r="C75" s="1">
        <v>73288010</v>
      </c>
    </row>
    <row r="76" spans="1:5" x14ac:dyDescent="0.25">
      <c r="A76" s="1">
        <v>1422</v>
      </c>
      <c r="B76" s="1">
        <v>884291</v>
      </c>
      <c r="C76" s="1">
        <v>-1160188</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6385</v>
      </c>
      <c r="C79" s="1">
        <v>7324</v>
      </c>
    </row>
    <row r="80" spans="1:5" x14ac:dyDescent="0.25">
      <c r="A80" s="1">
        <v>1426</v>
      </c>
      <c r="B80" s="1">
        <v>33085</v>
      </c>
      <c r="C80" s="1">
        <v>28021</v>
      </c>
    </row>
    <row r="81" spans="1:3" x14ac:dyDescent="0.25">
      <c r="A81" s="1">
        <v>1427</v>
      </c>
      <c r="B81" s="1">
        <v>19815861</v>
      </c>
      <c r="C81" s="1">
        <v>19815921</v>
      </c>
    </row>
    <row r="82" spans="1:3" x14ac:dyDescent="0.25">
      <c r="A82" s="1">
        <v>1428</v>
      </c>
      <c r="B82" s="1">
        <v>-845929578</v>
      </c>
      <c r="C82" s="1">
        <v>-831218482</v>
      </c>
    </row>
    <row r="83" spans="1:3" x14ac:dyDescent="0.25">
      <c r="A83" s="1">
        <v>1429</v>
      </c>
      <c r="B83" s="1">
        <v>0</v>
      </c>
      <c r="C83" s="1">
        <v>0</v>
      </c>
    </row>
    <row r="84" spans="1:3" x14ac:dyDescent="0.25">
      <c r="A84" s="1">
        <v>1432</v>
      </c>
      <c r="B84" s="1">
        <v>-2141971</v>
      </c>
      <c r="C84" s="1">
        <v>-2141971</v>
      </c>
    </row>
    <row r="85" spans="1:3" x14ac:dyDescent="0.25">
      <c r="A85" s="1">
        <v>1433</v>
      </c>
      <c r="B85" s="1">
        <v>-10976600</v>
      </c>
      <c r="C85" s="1">
        <v>-10982100</v>
      </c>
    </row>
    <row r="86" spans="1:3" x14ac:dyDescent="0.25">
      <c r="A86" s="1">
        <v>1435</v>
      </c>
      <c r="B86" s="1">
        <v>232271489</v>
      </c>
      <c r="C86" s="1">
        <v>223832912</v>
      </c>
    </row>
    <row r="87" spans="1:3" x14ac:dyDescent="0.25">
      <c r="A87" s="1">
        <v>1436</v>
      </c>
      <c r="B87" s="1">
        <v>229448456</v>
      </c>
      <c r="C87" s="1">
        <v>221107993</v>
      </c>
    </row>
    <row r="88" spans="1:3" x14ac:dyDescent="0.25">
      <c r="A88" s="1">
        <v>1440</v>
      </c>
      <c r="B88" s="1">
        <v>2823033</v>
      </c>
      <c r="C88" s="1">
        <v>2724919</v>
      </c>
    </row>
    <row r="89" spans="1:3" x14ac:dyDescent="0.25">
      <c r="A89" s="1">
        <v>1443</v>
      </c>
      <c r="B89" s="1">
        <v>33026</v>
      </c>
      <c r="C89" s="1">
        <v>11494</v>
      </c>
    </row>
    <row r="90" spans="1:3" x14ac:dyDescent="0.25">
      <c r="A90" s="1">
        <v>1445</v>
      </c>
      <c r="B90" s="1">
        <v>30023</v>
      </c>
      <c r="C90" s="1">
        <v>8519</v>
      </c>
    </row>
    <row r="91" spans="1:3" x14ac:dyDescent="0.25">
      <c r="A91" s="1">
        <v>1448</v>
      </c>
      <c r="B91" s="1">
        <v>3003</v>
      </c>
      <c r="C91" s="1">
        <v>2977</v>
      </c>
    </row>
    <row r="92" spans="1:3" x14ac:dyDescent="0.25">
      <c r="A92" s="1">
        <v>1449</v>
      </c>
      <c r="B92" s="1">
        <v>0</v>
      </c>
      <c r="C92" s="1">
        <v>-2</v>
      </c>
    </row>
    <row r="93" spans="1:3" x14ac:dyDescent="0.25">
      <c r="A93" s="1">
        <v>1450</v>
      </c>
      <c r="B93" s="1">
        <v>69508</v>
      </c>
      <c r="C93" s="1">
        <v>68676</v>
      </c>
    </row>
    <row r="94" spans="1:3" x14ac:dyDescent="0.25">
      <c r="A94" s="1">
        <v>1452</v>
      </c>
      <c r="B94" s="1">
        <v>5411</v>
      </c>
      <c r="C94" s="1">
        <v>5411</v>
      </c>
    </row>
    <row r="95" spans="1:3" x14ac:dyDescent="0.25">
      <c r="A95" s="1">
        <v>1455</v>
      </c>
      <c r="B95" s="1">
        <v>0</v>
      </c>
      <c r="C95" s="1">
        <v>0</v>
      </c>
    </row>
    <row r="96" spans="1:3" x14ac:dyDescent="0.25">
      <c r="A96" s="1">
        <v>1460</v>
      </c>
      <c r="B96" s="1">
        <v>1522</v>
      </c>
      <c r="C96" s="1">
        <v>1167</v>
      </c>
    </row>
    <row r="97" spans="1:5" x14ac:dyDescent="0.25">
      <c r="A97" s="1">
        <v>1465</v>
      </c>
      <c r="B97" s="1">
        <v>1133885</v>
      </c>
      <c r="C97" s="1">
        <v>1116220</v>
      </c>
    </row>
    <row r="98" spans="1:5" x14ac:dyDescent="0.25">
      <c r="A98" s="1">
        <v>1470</v>
      </c>
      <c r="B98" s="1">
        <v>849909</v>
      </c>
      <c r="C98" s="1">
        <v>812162</v>
      </c>
    </row>
    <row r="99" spans="1:5" x14ac:dyDescent="0.25">
      <c r="A99" s="1">
        <v>1475</v>
      </c>
      <c r="B99" s="1">
        <v>103547</v>
      </c>
      <c r="C99" s="1">
        <v>97656</v>
      </c>
    </row>
    <row r="100" spans="1:5" x14ac:dyDescent="0.25">
      <c r="A100" s="1">
        <v>1485</v>
      </c>
      <c r="B100" s="1">
        <v>591537</v>
      </c>
      <c r="C100" s="1">
        <v>579038</v>
      </c>
    </row>
    <row r="101" spans="1:5" x14ac:dyDescent="0.25">
      <c r="A101" s="1">
        <v>1495</v>
      </c>
      <c r="B101" s="1">
        <v>32620</v>
      </c>
      <c r="C101" s="1">
        <v>32218</v>
      </c>
    </row>
    <row r="102" spans="1:5" x14ac:dyDescent="0.25">
      <c r="A102" s="1">
        <v>1496</v>
      </c>
      <c r="B102" s="1">
        <v>0</v>
      </c>
      <c r="C102" s="1">
        <v>0</v>
      </c>
    </row>
    <row r="103" spans="1:5" x14ac:dyDescent="0.25">
      <c r="A103" s="1">
        <v>1500</v>
      </c>
      <c r="B103" s="1">
        <v>3</v>
      </c>
      <c r="C103" s="1">
        <v>3</v>
      </c>
    </row>
    <row r="104" spans="1:5" x14ac:dyDescent="0.25">
      <c r="A104" s="1">
        <v>1502</v>
      </c>
      <c r="B104" s="1">
        <v>0</v>
      </c>
      <c r="C104" s="1">
        <v>3</v>
      </c>
    </row>
    <row r="105" spans="1:5" x14ac:dyDescent="0.25">
      <c r="A105" s="1">
        <v>1504</v>
      </c>
      <c r="B105" s="1">
        <v>1275</v>
      </c>
      <c r="C105" s="1">
        <v>85</v>
      </c>
    </row>
    <row r="106" spans="1:5" x14ac:dyDescent="0.25">
      <c r="A106" s="1">
        <v>1505</v>
      </c>
      <c r="B106" s="1">
        <v>705</v>
      </c>
      <c r="C106" s="1">
        <v>703</v>
      </c>
    </row>
    <row r="107" spans="1:5" x14ac:dyDescent="0.25">
      <c r="A107" s="1">
        <v>1506</v>
      </c>
      <c r="B107" s="1">
        <v>0</v>
      </c>
      <c r="C107" s="1">
        <v>0</v>
      </c>
    </row>
    <row r="108" spans="1:5" x14ac:dyDescent="0.25">
      <c r="A108" s="1">
        <v>1507</v>
      </c>
      <c r="B108" s="1">
        <v>85</v>
      </c>
      <c r="C108" s="1">
        <v>83</v>
      </c>
    </row>
    <row r="109" spans="1:5" x14ac:dyDescent="0.25">
      <c r="A109" s="1">
        <v>1508</v>
      </c>
      <c r="B109" s="1">
        <v>4447154</v>
      </c>
      <c r="D109" s="1">
        <v>3248762</v>
      </c>
      <c r="E109" s="1">
        <v>0</v>
      </c>
    </row>
    <row r="110" spans="1:5" x14ac:dyDescent="0.25">
      <c r="A110" s="1">
        <v>1509</v>
      </c>
      <c r="B110" s="1">
        <v>325773</v>
      </c>
      <c r="C110" s="1">
        <v>127587</v>
      </c>
      <c r="D110" s="1">
        <v>149777</v>
      </c>
      <c r="E110" s="1">
        <v>22239</v>
      </c>
    </row>
    <row r="111" spans="1:5" x14ac:dyDescent="0.25">
      <c r="A111" s="1">
        <v>1510</v>
      </c>
      <c r="B111" s="1">
        <v>1013264902</v>
      </c>
      <c r="D111" s="1">
        <v>743586378</v>
      </c>
      <c r="E111" s="1">
        <v>63495139</v>
      </c>
    </row>
    <row r="112" spans="1:5" x14ac:dyDescent="0.25">
      <c r="A112" s="1">
        <v>1520</v>
      </c>
      <c r="B112" s="1">
        <v>-2064505</v>
      </c>
      <c r="D112" s="1">
        <v>3935986</v>
      </c>
      <c r="E112" s="1">
        <v>2551550</v>
      </c>
    </row>
    <row r="113" spans="1:5" x14ac:dyDescent="0.25">
      <c r="A113" s="1">
        <v>1530</v>
      </c>
      <c r="B113" s="1">
        <v>-645104</v>
      </c>
      <c r="D113" s="1">
        <v>1468182</v>
      </c>
      <c r="E113" s="1">
        <v>85012</v>
      </c>
    </row>
    <row r="114" spans="1:5" x14ac:dyDescent="0.25">
      <c r="A114" s="1">
        <v>1540</v>
      </c>
      <c r="B114" s="1">
        <v>-1034851</v>
      </c>
      <c r="D114" s="1">
        <v>1746624</v>
      </c>
      <c r="E114" s="1">
        <v>1745358</v>
      </c>
    </row>
    <row r="115" spans="1:5" x14ac:dyDescent="0.25">
      <c r="A115" s="1">
        <v>1544</v>
      </c>
      <c r="B115" s="1">
        <v>-60081</v>
      </c>
      <c r="D115" s="1">
        <v>221445</v>
      </c>
      <c r="E115" s="1">
        <v>221445</v>
      </c>
    </row>
    <row r="116" spans="1:5" x14ac:dyDescent="0.25">
      <c r="A116" s="1">
        <v>1545</v>
      </c>
      <c r="B116" s="1">
        <v>0</v>
      </c>
      <c r="D116" s="1">
        <v>0</v>
      </c>
      <c r="E116" s="1">
        <v>0</v>
      </c>
    </row>
    <row r="117" spans="1:5" x14ac:dyDescent="0.25">
      <c r="A117" s="1">
        <v>1546</v>
      </c>
      <c r="B117" s="1">
        <v>-54915</v>
      </c>
      <c r="D117" s="1">
        <v>102728</v>
      </c>
      <c r="E117" s="1">
        <v>102728</v>
      </c>
    </row>
    <row r="118" spans="1:5" x14ac:dyDescent="0.25">
      <c r="A118" s="1">
        <v>1550</v>
      </c>
      <c r="B118" s="1">
        <v>-342</v>
      </c>
      <c r="D118" s="1">
        <v>543</v>
      </c>
      <c r="E118" s="1">
        <v>543</v>
      </c>
    </row>
    <row r="119" spans="1:5" x14ac:dyDescent="0.25">
      <c r="A119" s="1">
        <v>1560</v>
      </c>
      <c r="B119" s="1">
        <v>-156822</v>
      </c>
      <c r="D119" s="1">
        <v>197262</v>
      </c>
      <c r="E119" s="1">
        <v>197262</v>
      </c>
    </row>
    <row r="120" spans="1:5" x14ac:dyDescent="0.25">
      <c r="A120" s="1">
        <v>1565</v>
      </c>
      <c r="B120" s="1">
        <v>-112390</v>
      </c>
      <c r="D120" s="1">
        <v>199202</v>
      </c>
      <c r="E120" s="1">
        <v>199202</v>
      </c>
    </row>
    <row r="121" spans="1:5" x14ac:dyDescent="0.25">
      <c r="A121" s="1">
        <v>1570</v>
      </c>
      <c r="B121" s="1">
        <v>1015548178</v>
      </c>
      <c r="D121" s="1">
        <v>631733570</v>
      </c>
      <c r="E121" s="1">
        <v>5402995</v>
      </c>
    </row>
    <row r="122" spans="1:5" x14ac:dyDescent="0.25">
      <c r="A122" s="1">
        <v>1575</v>
      </c>
      <c r="B122" s="1">
        <v>829391399</v>
      </c>
      <c r="D122" s="1">
        <v>535927045</v>
      </c>
      <c r="E122" s="1">
        <v>4955203</v>
      </c>
    </row>
    <row r="123" spans="1:5" x14ac:dyDescent="0.25">
      <c r="A123" s="1">
        <v>1580</v>
      </c>
      <c r="B123" s="1">
        <v>186156779</v>
      </c>
      <c r="D123" s="1">
        <v>95806525</v>
      </c>
      <c r="E123" s="1">
        <v>447792</v>
      </c>
    </row>
    <row r="124" spans="1:5" x14ac:dyDescent="0.25">
      <c r="A124" s="1">
        <v>1590</v>
      </c>
      <c r="B124" s="1">
        <v>-389020</v>
      </c>
      <c r="D124" s="1">
        <v>37335563</v>
      </c>
      <c r="E124" s="1">
        <v>2133900</v>
      </c>
    </row>
    <row r="125" spans="1:5" x14ac:dyDescent="0.25">
      <c r="A125" s="1">
        <v>1595</v>
      </c>
      <c r="B125" s="1">
        <v>708359</v>
      </c>
      <c r="D125" s="1">
        <v>20123878</v>
      </c>
      <c r="E125" s="1">
        <v>1093548</v>
      </c>
    </row>
    <row r="126" spans="1:5" x14ac:dyDescent="0.25">
      <c r="A126" s="1">
        <v>1600</v>
      </c>
      <c r="B126" s="1">
        <v>-1097379</v>
      </c>
      <c r="D126" s="1">
        <v>17211685</v>
      </c>
      <c r="E126" s="1">
        <v>1040352</v>
      </c>
    </row>
    <row r="127" spans="1:5" x14ac:dyDescent="0.25">
      <c r="A127" s="1">
        <v>1610</v>
      </c>
      <c r="B127" s="1">
        <v>732911</v>
      </c>
      <c r="D127" s="1">
        <v>693525</v>
      </c>
      <c r="E127" s="1">
        <v>5222</v>
      </c>
    </row>
    <row r="128" spans="1:5" x14ac:dyDescent="0.25">
      <c r="A128" s="1">
        <v>1620</v>
      </c>
      <c r="B128" s="1">
        <v>-562662</v>
      </c>
      <c r="D128" s="1">
        <v>69887734</v>
      </c>
      <c r="E128" s="1">
        <v>53401472</v>
      </c>
    </row>
    <row r="129" spans="1:5" x14ac:dyDescent="0.25">
      <c r="A129" s="1">
        <v>1622</v>
      </c>
      <c r="B129" s="1">
        <v>6292</v>
      </c>
      <c r="D129" s="1">
        <v>67866826</v>
      </c>
      <c r="E129" s="1">
        <v>51390158</v>
      </c>
    </row>
    <row r="130" spans="1:5" x14ac:dyDescent="0.25">
      <c r="A130" s="1">
        <v>1624</v>
      </c>
      <c r="B130" s="1">
        <v>-1241</v>
      </c>
      <c r="D130" s="1">
        <v>18051212</v>
      </c>
      <c r="E130" s="1">
        <v>1588280</v>
      </c>
    </row>
    <row r="131" spans="1:5" x14ac:dyDescent="0.25">
      <c r="A131" s="1">
        <v>1626</v>
      </c>
      <c r="B131" s="1">
        <v>-31989</v>
      </c>
      <c r="D131" s="1">
        <v>36041690</v>
      </c>
      <c r="E131" s="1">
        <v>36027985</v>
      </c>
    </row>
    <row r="132" spans="1:5" x14ac:dyDescent="0.25">
      <c r="A132" s="1">
        <v>1628</v>
      </c>
      <c r="B132" s="1">
        <v>-15980</v>
      </c>
      <c r="D132" s="1">
        <v>1605446</v>
      </c>
      <c r="E132" s="1">
        <v>1605446</v>
      </c>
    </row>
    <row r="133" spans="1:5" x14ac:dyDescent="0.25">
      <c r="A133" s="1">
        <v>1634</v>
      </c>
      <c r="B133" s="1">
        <v>-24796</v>
      </c>
      <c r="D133" s="1">
        <v>1365384</v>
      </c>
      <c r="E133" s="1">
        <v>1365384</v>
      </c>
    </row>
    <row r="134" spans="1:5" x14ac:dyDescent="0.25">
      <c r="A134" s="1">
        <v>1635</v>
      </c>
      <c r="B134" s="1">
        <v>0</v>
      </c>
      <c r="D134" s="1">
        <v>20</v>
      </c>
      <c r="E134" s="1">
        <v>0</v>
      </c>
    </row>
    <row r="135" spans="1:5" x14ac:dyDescent="0.25">
      <c r="A135" s="1">
        <v>1636</v>
      </c>
      <c r="B135" s="1">
        <v>10074</v>
      </c>
      <c r="D135" s="1">
        <v>132372</v>
      </c>
      <c r="E135" s="1">
        <v>132372</v>
      </c>
    </row>
    <row r="136" spans="1:5" x14ac:dyDescent="0.25">
      <c r="A136" s="1">
        <v>1637</v>
      </c>
      <c r="B136" s="1">
        <v>75308</v>
      </c>
      <c r="D136" s="1">
        <v>6186617</v>
      </c>
      <c r="E136" s="1">
        <v>6186617</v>
      </c>
    </row>
    <row r="137" spans="1:5" x14ac:dyDescent="0.25">
      <c r="A137" s="1">
        <v>1638</v>
      </c>
      <c r="B137" s="1">
        <v>-5084</v>
      </c>
      <c r="D137" s="1">
        <v>4484085</v>
      </c>
      <c r="E137" s="1">
        <v>4484074</v>
      </c>
    </row>
    <row r="138" spans="1:5" x14ac:dyDescent="0.25">
      <c r="A138" s="1">
        <v>1639</v>
      </c>
      <c r="B138" s="1">
        <v>-568954</v>
      </c>
      <c r="D138" s="1">
        <v>2020908</v>
      </c>
      <c r="E138" s="1">
        <v>2011314</v>
      </c>
    </row>
    <row r="139" spans="1:5" x14ac:dyDescent="0.25">
      <c r="A139" s="1">
        <v>1640</v>
      </c>
      <c r="B139" s="1">
        <v>-18268</v>
      </c>
      <c r="D139" s="1">
        <v>45807</v>
      </c>
      <c r="E139" s="1">
        <v>36529</v>
      </c>
    </row>
    <row r="140" spans="1:5" x14ac:dyDescent="0.25">
      <c r="A140" s="1">
        <v>1641</v>
      </c>
      <c r="B140" s="1">
        <v>-282882</v>
      </c>
      <c r="D140" s="1">
        <v>1348717</v>
      </c>
      <c r="E140" s="1">
        <v>1348401</v>
      </c>
    </row>
    <row r="141" spans="1:5" x14ac:dyDescent="0.25">
      <c r="A141" s="1">
        <v>1642</v>
      </c>
      <c r="B141" s="1">
        <v>-52440</v>
      </c>
      <c r="D141" s="1">
        <v>29594</v>
      </c>
      <c r="E141" s="1">
        <v>29594</v>
      </c>
    </row>
    <row r="142" spans="1:5" x14ac:dyDescent="0.25">
      <c r="A142" s="1">
        <v>1643</v>
      </c>
      <c r="B142" s="1">
        <v>0</v>
      </c>
      <c r="D142" s="1">
        <v>0</v>
      </c>
      <c r="E142" s="1">
        <v>0</v>
      </c>
    </row>
    <row r="143" spans="1:5" x14ac:dyDescent="0.25">
      <c r="A143" s="1">
        <v>1644</v>
      </c>
      <c r="B143" s="1">
        <v>-529</v>
      </c>
      <c r="D143" s="1">
        <v>2145</v>
      </c>
      <c r="E143" s="1">
        <v>2145</v>
      </c>
    </row>
    <row r="144" spans="1:5" x14ac:dyDescent="0.25">
      <c r="A144" s="1">
        <v>1645</v>
      </c>
      <c r="B144" s="1">
        <v>-120406</v>
      </c>
      <c r="D144" s="1">
        <v>248769</v>
      </c>
      <c r="E144" s="1">
        <v>248769</v>
      </c>
    </row>
    <row r="145" spans="1:5" x14ac:dyDescent="0.25">
      <c r="A145" s="1">
        <v>1646</v>
      </c>
      <c r="B145" s="1">
        <v>-46568</v>
      </c>
      <c r="D145" s="1">
        <v>215336</v>
      </c>
      <c r="E145" s="1">
        <v>215336</v>
      </c>
    </row>
    <row r="146" spans="1:5" x14ac:dyDescent="0.25">
      <c r="A146" s="1">
        <v>1648</v>
      </c>
      <c r="B146" s="1">
        <v>-47861</v>
      </c>
      <c r="D146" s="1">
        <v>130540</v>
      </c>
      <c r="E146" s="1">
        <v>130540</v>
      </c>
    </row>
    <row r="147" spans="1:5" x14ac:dyDescent="0.25">
      <c r="A147" s="1">
        <v>1720</v>
      </c>
      <c r="B147" s="1">
        <v>3580883616</v>
      </c>
      <c r="C147" s="1">
        <v>3468716061</v>
      </c>
      <c r="D147" s="1">
        <v>81651453</v>
      </c>
      <c r="E147" s="1">
        <v>1629079</v>
      </c>
    </row>
    <row r="148" spans="1:5" x14ac:dyDescent="0.25">
      <c r="A148" s="1">
        <v>1730</v>
      </c>
      <c r="B148" s="1">
        <v>3153911599</v>
      </c>
      <c r="C148" s="1">
        <v>3047405087</v>
      </c>
      <c r="D148" s="1">
        <v>75878181</v>
      </c>
      <c r="E148" s="1">
        <v>1627957</v>
      </c>
    </row>
    <row r="149" spans="1:5" x14ac:dyDescent="0.25">
      <c r="A149" s="1">
        <v>1740</v>
      </c>
      <c r="B149" s="1">
        <v>2969308854</v>
      </c>
      <c r="C149" s="1">
        <v>2946911388</v>
      </c>
    </row>
    <row r="150" spans="1:5" x14ac:dyDescent="0.25">
      <c r="A150" s="1">
        <v>1745</v>
      </c>
      <c r="B150" s="1">
        <v>2313090321</v>
      </c>
      <c r="C150" s="1">
        <v>2291325803</v>
      </c>
    </row>
    <row r="151" spans="1:5" x14ac:dyDescent="0.25">
      <c r="A151" s="1">
        <v>1750</v>
      </c>
      <c r="B151" s="1">
        <v>498545405</v>
      </c>
      <c r="C151" s="1">
        <v>498649655</v>
      </c>
    </row>
    <row r="152" spans="1:5" x14ac:dyDescent="0.25">
      <c r="A152" s="1">
        <v>1755</v>
      </c>
      <c r="B152" s="1">
        <v>157673128</v>
      </c>
      <c r="C152" s="1">
        <v>156935930</v>
      </c>
    </row>
    <row r="153" spans="1:5" x14ac:dyDescent="0.25">
      <c r="A153" s="1">
        <v>1760</v>
      </c>
      <c r="B153" s="1">
        <v>7176119</v>
      </c>
      <c r="D153" s="1">
        <v>6537399</v>
      </c>
      <c r="E153" s="1">
        <v>619080</v>
      </c>
    </row>
    <row r="154" spans="1:5" x14ac:dyDescent="0.25">
      <c r="A154" s="1">
        <v>1761</v>
      </c>
      <c r="B154" s="1">
        <v>22656270</v>
      </c>
      <c r="C154" s="1">
        <v>10421884</v>
      </c>
      <c r="D154" s="1">
        <v>12234386</v>
      </c>
      <c r="E154" s="1">
        <v>0</v>
      </c>
    </row>
    <row r="155" spans="1:5" x14ac:dyDescent="0.25">
      <c r="A155" s="1">
        <v>1762</v>
      </c>
      <c r="B155" s="1">
        <v>20581254</v>
      </c>
      <c r="C155" s="1">
        <v>16535101</v>
      </c>
      <c r="D155" s="1">
        <v>3386707</v>
      </c>
      <c r="E155" s="1">
        <v>14997</v>
      </c>
    </row>
    <row r="156" spans="1:5" x14ac:dyDescent="0.25">
      <c r="A156" s="1">
        <v>1763</v>
      </c>
      <c r="B156" s="1">
        <v>2207977</v>
      </c>
      <c r="C156" s="1">
        <v>1830126</v>
      </c>
      <c r="D156" s="1">
        <v>374845</v>
      </c>
      <c r="E156" s="1">
        <v>0</v>
      </c>
    </row>
    <row r="157" spans="1:5" x14ac:dyDescent="0.25">
      <c r="A157" s="1">
        <v>1764</v>
      </c>
      <c r="B157" s="1">
        <v>26406272</v>
      </c>
      <c r="C157" s="1">
        <v>21924563</v>
      </c>
      <c r="D157" s="1">
        <v>4490573</v>
      </c>
      <c r="E157" s="1">
        <v>0</v>
      </c>
    </row>
    <row r="158" spans="1:5" x14ac:dyDescent="0.25">
      <c r="A158" s="1">
        <v>1765</v>
      </c>
      <c r="B158" s="1">
        <v>19463264</v>
      </c>
      <c r="C158" s="1">
        <v>12879717</v>
      </c>
      <c r="D158" s="1">
        <v>5519879</v>
      </c>
      <c r="E158" s="1">
        <v>0</v>
      </c>
    </row>
    <row r="159" spans="1:5" x14ac:dyDescent="0.25">
      <c r="A159" s="1">
        <v>1766</v>
      </c>
      <c r="B159" s="1">
        <v>5522316</v>
      </c>
      <c r="C159" s="1">
        <v>3861370</v>
      </c>
      <c r="D159" s="1">
        <v>790884</v>
      </c>
      <c r="E159" s="1">
        <v>0</v>
      </c>
    </row>
    <row r="160" spans="1:5" x14ac:dyDescent="0.25">
      <c r="A160" s="1">
        <v>1767</v>
      </c>
      <c r="B160" s="1">
        <v>1775295</v>
      </c>
      <c r="C160" s="1">
        <v>1473495</v>
      </c>
      <c r="D160" s="1">
        <v>301800</v>
      </c>
      <c r="E160" s="1">
        <v>0</v>
      </c>
    </row>
    <row r="161" spans="1:5" x14ac:dyDescent="0.25">
      <c r="A161" s="1">
        <v>1768</v>
      </c>
      <c r="B161" s="1">
        <v>112325</v>
      </c>
      <c r="C161" s="1">
        <v>89269</v>
      </c>
      <c r="D161" s="1">
        <v>18284</v>
      </c>
      <c r="E161" s="1">
        <v>0</v>
      </c>
    </row>
    <row r="162" spans="1:5" x14ac:dyDescent="0.25">
      <c r="A162" s="1">
        <v>1769</v>
      </c>
      <c r="B162" s="1">
        <v>193237</v>
      </c>
      <c r="C162" s="1">
        <v>160387</v>
      </c>
      <c r="D162" s="1">
        <v>32850</v>
      </c>
      <c r="E162" s="1">
        <v>0</v>
      </c>
    </row>
    <row r="163" spans="1:5" x14ac:dyDescent="0.25">
      <c r="A163" s="1">
        <v>1770</v>
      </c>
      <c r="B163" s="1">
        <v>23997533</v>
      </c>
      <c r="C163" s="1">
        <v>8500375</v>
      </c>
      <c r="D163" s="1">
        <v>12750558</v>
      </c>
      <c r="E163" s="1">
        <v>451991</v>
      </c>
    </row>
    <row r="164" spans="1:5" x14ac:dyDescent="0.25">
      <c r="A164" s="1">
        <v>1785</v>
      </c>
      <c r="B164" s="1">
        <v>12664598</v>
      </c>
      <c r="D164" s="1">
        <v>12595799</v>
      </c>
      <c r="E164" s="1">
        <v>0</v>
      </c>
    </row>
    <row r="165" spans="1:5" x14ac:dyDescent="0.25">
      <c r="A165" s="1">
        <v>1788</v>
      </c>
      <c r="B165" s="1">
        <v>24484348</v>
      </c>
      <c r="C165" s="1">
        <v>9396964</v>
      </c>
      <c r="D165" s="1">
        <v>14095451</v>
      </c>
      <c r="E165" s="1">
        <v>263771</v>
      </c>
    </row>
    <row r="166" spans="1:5" x14ac:dyDescent="0.25">
      <c r="A166" s="1">
        <v>1791</v>
      </c>
      <c r="B166" s="1">
        <v>17361937</v>
      </c>
      <c r="C166" s="1">
        <v>13420448</v>
      </c>
      <c r="D166" s="1">
        <v>2748766</v>
      </c>
      <c r="E166" s="1">
        <v>278118</v>
      </c>
    </row>
    <row r="167" spans="1:5" x14ac:dyDescent="0.25">
      <c r="A167" s="1">
        <v>1792</v>
      </c>
      <c r="B167" s="1">
        <v>15734093</v>
      </c>
      <c r="C167" s="1">
        <v>15822056</v>
      </c>
      <c r="D167" s="1">
        <v>752849</v>
      </c>
      <c r="E167" s="1">
        <v>0</v>
      </c>
    </row>
    <row r="168" spans="1:5" x14ac:dyDescent="0.25">
      <c r="A168" s="1">
        <v>1796</v>
      </c>
      <c r="B168" s="1">
        <v>1458321</v>
      </c>
      <c r="C168" s="1">
        <v>1517918</v>
      </c>
    </row>
    <row r="169" spans="1:5" x14ac:dyDescent="0.25">
      <c r="A169" s="1">
        <v>1801</v>
      </c>
      <c r="B169" s="1">
        <v>14275772</v>
      </c>
      <c r="C169" s="1">
        <v>14304138</v>
      </c>
      <c r="D169" s="1">
        <v>752849</v>
      </c>
      <c r="E169" s="1">
        <v>0</v>
      </c>
    </row>
    <row r="170" spans="1:5" x14ac:dyDescent="0.25">
      <c r="A170" s="1">
        <v>1805</v>
      </c>
      <c r="B170" s="1">
        <v>0</v>
      </c>
      <c r="C170" s="1">
        <v>0</v>
      </c>
    </row>
    <row r="171" spans="1:5" x14ac:dyDescent="0.25">
      <c r="A171" s="1">
        <v>1810</v>
      </c>
      <c r="B171" s="1">
        <v>2655604</v>
      </c>
      <c r="C171" s="1">
        <v>2190533</v>
      </c>
    </row>
    <row r="172" spans="1:5" x14ac:dyDescent="0.25">
      <c r="A172" s="1">
        <v>1820</v>
      </c>
      <c r="B172" s="1">
        <v>5849948</v>
      </c>
      <c r="C172" s="1">
        <v>1243563</v>
      </c>
      <c r="D172" s="1">
        <v>5020423</v>
      </c>
      <c r="E172" s="1">
        <v>1122</v>
      </c>
    </row>
    <row r="173" spans="1:5" x14ac:dyDescent="0.25">
      <c r="A173" s="1">
        <v>1825</v>
      </c>
      <c r="B173" s="1">
        <v>57847</v>
      </c>
      <c r="D173" s="1">
        <v>46167</v>
      </c>
      <c r="E173" s="1">
        <v>1016</v>
      </c>
    </row>
    <row r="174" spans="1:5" x14ac:dyDescent="0.25">
      <c r="A174" s="1">
        <v>1830</v>
      </c>
      <c r="B174" s="1">
        <v>5758168</v>
      </c>
      <c r="C174" s="1">
        <v>1223699</v>
      </c>
      <c r="D174" s="1">
        <v>4894795</v>
      </c>
      <c r="E174" s="1">
        <v>0</v>
      </c>
    </row>
    <row r="175" spans="1:5" x14ac:dyDescent="0.25">
      <c r="A175" s="1">
        <v>1835</v>
      </c>
      <c r="B175" s="1">
        <v>33933</v>
      </c>
      <c r="C175" s="1">
        <v>19864</v>
      </c>
      <c r="D175" s="1">
        <v>79461</v>
      </c>
      <c r="E175" s="1">
        <v>106</v>
      </c>
    </row>
    <row r="176" spans="1:5" x14ac:dyDescent="0.25">
      <c r="A176" s="1">
        <v>1836</v>
      </c>
      <c r="B176" s="1">
        <v>402732372</v>
      </c>
      <c r="C176" s="1">
        <v>402054822</v>
      </c>
    </row>
    <row r="177" spans="1:5" x14ac:dyDescent="0.25">
      <c r="A177" s="1">
        <v>1837</v>
      </c>
      <c r="B177" s="1">
        <v>24266141</v>
      </c>
      <c r="C177" s="1">
        <v>19705339</v>
      </c>
    </row>
    <row r="178" spans="1:5" x14ac:dyDescent="0.25">
      <c r="A178" s="1">
        <v>1838</v>
      </c>
      <c r="B178" s="1">
        <v>69756390</v>
      </c>
      <c r="C178" s="1">
        <v>69316741</v>
      </c>
    </row>
    <row r="179" spans="1:5" x14ac:dyDescent="0.25">
      <c r="A179" s="1">
        <v>1839</v>
      </c>
      <c r="B179" s="1">
        <v>29486385</v>
      </c>
      <c r="C179" s="1">
        <v>29077763</v>
      </c>
    </row>
    <row r="180" spans="1:5" x14ac:dyDescent="0.25">
      <c r="A180" s="1">
        <v>1840</v>
      </c>
      <c r="B180" s="1">
        <v>20534614</v>
      </c>
      <c r="C180" s="1">
        <v>20488202</v>
      </c>
    </row>
    <row r="181" spans="1:5" x14ac:dyDescent="0.25">
      <c r="A181" s="1">
        <v>1842</v>
      </c>
      <c r="B181" s="1">
        <v>0</v>
      </c>
      <c r="C181" s="1">
        <v>0</v>
      </c>
    </row>
    <row r="182" spans="1:5" x14ac:dyDescent="0.25">
      <c r="A182" s="1">
        <v>1843</v>
      </c>
      <c r="B182" s="1">
        <v>258688842</v>
      </c>
      <c r="C182" s="1">
        <v>263466777</v>
      </c>
    </row>
    <row r="183" spans="1:5" x14ac:dyDescent="0.25">
      <c r="A183" s="1">
        <v>1845</v>
      </c>
      <c r="C183" s="1">
        <v>6412637</v>
      </c>
      <c r="D183" s="1">
        <v>9372791</v>
      </c>
      <c r="E183" s="1">
        <v>7924481</v>
      </c>
    </row>
    <row r="184" spans="1:5" x14ac:dyDescent="0.25">
      <c r="A184" s="1">
        <v>1850</v>
      </c>
      <c r="C184" s="1">
        <v>6214848</v>
      </c>
    </row>
    <row r="185" spans="1:5" x14ac:dyDescent="0.25">
      <c r="A185" s="1">
        <v>1871</v>
      </c>
      <c r="C185" s="1">
        <v>-75446</v>
      </c>
      <c r="D185" s="1">
        <v>0</v>
      </c>
      <c r="E185" s="1">
        <v>0</v>
      </c>
    </row>
    <row r="186" spans="1:5" x14ac:dyDescent="0.25">
      <c r="A186" s="1">
        <v>1890</v>
      </c>
      <c r="C186" s="1">
        <v>69114</v>
      </c>
      <c r="D186" s="1">
        <v>9363878</v>
      </c>
      <c r="E186" s="1">
        <v>7924293</v>
      </c>
    </row>
    <row r="187" spans="1:5" x14ac:dyDescent="0.25">
      <c r="A187" s="1">
        <v>1900</v>
      </c>
      <c r="D187" s="1">
        <v>9363878</v>
      </c>
      <c r="E187" s="1">
        <v>7924293</v>
      </c>
    </row>
    <row r="188" spans="1:5" x14ac:dyDescent="0.25">
      <c r="A188" s="1">
        <v>1910</v>
      </c>
      <c r="C188" s="1">
        <v>69114</v>
      </c>
    </row>
    <row r="189" spans="1:5" x14ac:dyDescent="0.25">
      <c r="A189" s="1">
        <v>1920</v>
      </c>
      <c r="C189" s="1">
        <v>134530</v>
      </c>
      <c r="D189" s="1">
        <v>0</v>
      </c>
      <c r="E189" s="1">
        <v>0</v>
      </c>
    </row>
    <row r="190" spans="1:5" x14ac:dyDescent="0.25">
      <c r="A190" s="1">
        <v>1930</v>
      </c>
      <c r="C190" s="1">
        <v>-148</v>
      </c>
    </row>
    <row r="191" spans="1:5" x14ac:dyDescent="0.25">
      <c r="A191" s="1">
        <v>1940</v>
      </c>
      <c r="C191" s="1">
        <v>979</v>
      </c>
    </row>
    <row r="192" spans="1:5" x14ac:dyDescent="0.25">
      <c r="A192" s="1">
        <v>1950</v>
      </c>
      <c r="C192" s="1">
        <v>32830</v>
      </c>
    </row>
    <row r="193" spans="1:5" x14ac:dyDescent="0.25">
      <c r="A193" s="1">
        <v>1951</v>
      </c>
      <c r="C193" s="1">
        <v>33912</v>
      </c>
      <c r="D193" s="1">
        <v>8913</v>
      </c>
      <c r="E193" s="1">
        <v>188</v>
      </c>
    </row>
    <row r="194" spans="1:5" x14ac:dyDescent="0.25">
      <c r="A194" s="1">
        <v>1952</v>
      </c>
      <c r="C194" s="1">
        <v>2018</v>
      </c>
    </row>
    <row r="195" spans="1:5" x14ac:dyDescent="0.25">
      <c r="A195" s="1">
        <v>1970</v>
      </c>
      <c r="B195" s="1">
        <v>100327</v>
      </c>
      <c r="C195" s="1">
        <v>-385</v>
      </c>
      <c r="D195" s="1">
        <v>430871</v>
      </c>
      <c r="E195" s="1">
        <v>47819</v>
      </c>
    </row>
    <row r="196" spans="1:5" x14ac:dyDescent="0.25">
      <c r="A196" s="1">
        <v>1980</v>
      </c>
      <c r="B196" s="1">
        <v>1</v>
      </c>
      <c r="D196" s="1">
        <v>-102</v>
      </c>
      <c r="E196" s="1">
        <v>275</v>
      </c>
    </row>
    <row r="197" spans="1:5" x14ac:dyDescent="0.25">
      <c r="A197" s="1">
        <v>1982</v>
      </c>
      <c r="B197" s="1">
        <v>0</v>
      </c>
      <c r="D197" s="1">
        <v>-3</v>
      </c>
      <c r="E197" s="1">
        <v>0</v>
      </c>
    </row>
    <row r="198" spans="1:5" x14ac:dyDescent="0.25">
      <c r="A198" s="1">
        <v>1983</v>
      </c>
      <c r="B198" s="1">
        <v>0</v>
      </c>
      <c r="D198" s="1">
        <v>-626</v>
      </c>
      <c r="E198" s="1">
        <v>278</v>
      </c>
    </row>
    <row r="199" spans="1:5" x14ac:dyDescent="0.25">
      <c r="A199" s="1">
        <v>1984</v>
      </c>
      <c r="B199" s="1">
        <v>0</v>
      </c>
      <c r="D199" s="1">
        <v>134</v>
      </c>
      <c r="E199" s="1">
        <v>0</v>
      </c>
    </row>
    <row r="200" spans="1:5" x14ac:dyDescent="0.25">
      <c r="A200" s="1">
        <v>1985</v>
      </c>
      <c r="B200" s="1">
        <v>0</v>
      </c>
      <c r="D200" s="1">
        <v>0</v>
      </c>
      <c r="E200" s="1">
        <v>0</v>
      </c>
    </row>
    <row r="201" spans="1:5" x14ac:dyDescent="0.25">
      <c r="A201" s="1">
        <v>1987</v>
      </c>
      <c r="B201" s="1">
        <v>0</v>
      </c>
      <c r="D201" s="1">
        <v>-2</v>
      </c>
      <c r="E201" s="1">
        <v>0</v>
      </c>
    </row>
    <row r="202" spans="1:5" x14ac:dyDescent="0.25">
      <c r="A202" s="1">
        <v>1988</v>
      </c>
      <c r="B202" s="1">
        <v>1</v>
      </c>
      <c r="D202" s="1">
        <v>395</v>
      </c>
      <c r="E202" s="1">
        <v>-3</v>
      </c>
    </row>
    <row r="203" spans="1:5" x14ac:dyDescent="0.25">
      <c r="A203" s="1">
        <v>1995</v>
      </c>
      <c r="B203" s="1">
        <v>0</v>
      </c>
      <c r="C203" s="1">
        <v>0</v>
      </c>
    </row>
    <row r="204" spans="1:5" x14ac:dyDescent="0.25">
      <c r="A204" s="1">
        <v>2010</v>
      </c>
      <c r="B204" s="1">
        <v>-16</v>
      </c>
      <c r="C204" s="1">
        <v>-156</v>
      </c>
      <c r="D204" s="1">
        <v>-566</v>
      </c>
      <c r="E204" s="1">
        <v>-479</v>
      </c>
    </row>
    <row r="205" spans="1:5" x14ac:dyDescent="0.25">
      <c r="A205" s="1">
        <v>2030</v>
      </c>
      <c r="B205" s="1">
        <v>-14</v>
      </c>
      <c r="C205" s="1">
        <v>-21</v>
      </c>
      <c r="D205" s="1">
        <v>-557</v>
      </c>
      <c r="E205" s="1">
        <v>-479</v>
      </c>
    </row>
    <row r="206" spans="1:5" x14ac:dyDescent="0.25">
      <c r="A206" s="1">
        <v>2035</v>
      </c>
      <c r="B206" s="1">
        <v>0</v>
      </c>
      <c r="D206" s="1">
        <v>-519</v>
      </c>
      <c r="E206" s="1">
        <v>-479</v>
      </c>
    </row>
    <row r="207" spans="1:5" x14ac:dyDescent="0.25">
      <c r="A207" s="1">
        <v>2038</v>
      </c>
      <c r="B207" s="1">
        <v>0</v>
      </c>
      <c r="D207" s="1">
        <v>-35</v>
      </c>
      <c r="E207" s="1">
        <v>0</v>
      </c>
    </row>
    <row r="208" spans="1:5" x14ac:dyDescent="0.25">
      <c r="A208" s="1">
        <v>2039</v>
      </c>
      <c r="B208" s="1">
        <v>0</v>
      </c>
      <c r="D208" s="1">
        <v>-484</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-14</v>
      </c>
      <c r="C212" s="1">
        <v>-19</v>
      </c>
      <c r="D212" s="1">
        <v>-34</v>
      </c>
      <c r="E212" s="1">
        <v>0</v>
      </c>
    </row>
    <row r="213" spans="1:5" x14ac:dyDescent="0.25">
      <c r="A213" s="1">
        <v>2055</v>
      </c>
      <c r="B213" s="1">
        <v>0</v>
      </c>
      <c r="C213" s="1">
        <v>0</v>
      </c>
      <c r="D213" s="1">
        <v>0</v>
      </c>
      <c r="E213" s="1">
        <v>0</v>
      </c>
    </row>
    <row r="214" spans="1:5" x14ac:dyDescent="0.25">
      <c r="A214" s="1">
        <v>2090</v>
      </c>
      <c r="B214" s="1">
        <v>-2</v>
      </c>
      <c r="C214" s="1">
        <v>0</v>
      </c>
      <c r="D214" s="1">
        <v>0</v>
      </c>
      <c r="E214" s="1">
        <v>0</v>
      </c>
    </row>
    <row r="215" spans="1:5" x14ac:dyDescent="0.25">
      <c r="A215" s="1">
        <v>2095</v>
      </c>
      <c r="B215" s="1">
        <v>-2</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-120</v>
      </c>
      <c r="D218" s="1">
        <v>-9</v>
      </c>
      <c r="E218" s="1">
        <v>0</v>
      </c>
    </row>
    <row r="219" spans="1:5" x14ac:dyDescent="0.25">
      <c r="A219" s="1">
        <v>2135</v>
      </c>
      <c r="C219" s="1">
        <v>-120</v>
      </c>
    </row>
    <row r="220" spans="1:5" x14ac:dyDescent="0.25">
      <c r="A220" s="1">
        <v>2140</v>
      </c>
      <c r="D220" s="1">
        <v>6</v>
      </c>
      <c r="E220" s="1">
        <v>0</v>
      </c>
    </row>
    <row r="221" spans="1:5" x14ac:dyDescent="0.25">
      <c r="A221" s="1">
        <v>2145</v>
      </c>
      <c r="D221" s="1">
        <v>-15</v>
      </c>
      <c r="E221" s="1">
        <v>0</v>
      </c>
    </row>
    <row r="222" spans="1:5" x14ac:dyDescent="0.25">
      <c r="A222" s="1">
        <v>2146</v>
      </c>
      <c r="B222" s="1">
        <v>0</v>
      </c>
      <c r="C222" s="1">
        <v>-15</v>
      </c>
    </row>
    <row r="223" spans="1:5" x14ac:dyDescent="0.25">
      <c r="A223" s="1">
        <v>2147</v>
      </c>
      <c r="B223" s="1">
        <v>0</v>
      </c>
      <c r="C223" s="1">
        <v>-17</v>
      </c>
    </row>
    <row r="224" spans="1:5" x14ac:dyDescent="0.25">
      <c r="A224" s="1">
        <v>2148</v>
      </c>
      <c r="B224" s="1">
        <v>0</v>
      </c>
      <c r="C224" s="1">
        <v>2</v>
      </c>
    </row>
    <row r="225" spans="1:5" x14ac:dyDescent="0.25">
      <c r="A225" s="1">
        <v>2150</v>
      </c>
      <c r="B225" s="1">
        <v>100308</v>
      </c>
      <c r="D225" s="1">
        <v>96864</v>
      </c>
      <c r="E225" s="1">
        <v>48475</v>
      </c>
    </row>
    <row r="226" spans="1:5" x14ac:dyDescent="0.25">
      <c r="A226" s="1">
        <v>2155</v>
      </c>
      <c r="B226" s="1">
        <v>99500</v>
      </c>
      <c r="D226" s="1">
        <v>97862</v>
      </c>
      <c r="E226" s="1">
        <v>48519</v>
      </c>
    </row>
    <row r="227" spans="1:5" x14ac:dyDescent="0.25">
      <c r="A227" s="1">
        <v>2160</v>
      </c>
      <c r="B227" s="1">
        <v>0</v>
      </c>
      <c r="D227" s="1">
        <v>-845</v>
      </c>
      <c r="E227" s="1">
        <v>0</v>
      </c>
    </row>
    <row r="228" spans="1:5" x14ac:dyDescent="0.25">
      <c r="A228" s="1">
        <v>2165</v>
      </c>
      <c r="B228" s="1">
        <v>0</v>
      </c>
      <c r="D228" s="1">
        <v>-2072</v>
      </c>
      <c r="E228" s="1">
        <v>0</v>
      </c>
    </row>
    <row r="229" spans="1:5" x14ac:dyDescent="0.25">
      <c r="A229" s="1">
        <v>2170</v>
      </c>
      <c r="B229" s="1">
        <v>0</v>
      </c>
      <c r="D229" s="1">
        <v>-247</v>
      </c>
      <c r="E229" s="1">
        <v>0</v>
      </c>
    </row>
    <row r="230" spans="1:5" x14ac:dyDescent="0.25">
      <c r="A230" s="1">
        <v>2175</v>
      </c>
      <c r="B230" s="1">
        <v>808</v>
      </c>
      <c r="D230" s="1">
        <v>2166</v>
      </c>
      <c r="E230" s="1">
        <v>-44</v>
      </c>
    </row>
    <row r="231" spans="1:5" x14ac:dyDescent="0.25">
      <c r="A231" s="1">
        <v>2180</v>
      </c>
      <c r="B231" s="1">
        <v>0</v>
      </c>
      <c r="D231" s="1">
        <v>2210</v>
      </c>
      <c r="E231" s="1">
        <v>0</v>
      </c>
    </row>
    <row r="232" spans="1:5" x14ac:dyDescent="0.25">
      <c r="A232" s="1">
        <v>2182</v>
      </c>
      <c r="B232" s="1">
        <v>0</v>
      </c>
      <c r="D232" s="1">
        <v>2047</v>
      </c>
      <c r="E232" s="1">
        <v>2047</v>
      </c>
    </row>
    <row r="233" spans="1:5" x14ac:dyDescent="0.25">
      <c r="A233" s="1">
        <v>2183</v>
      </c>
      <c r="B233" s="1">
        <v>734</v>
      </c>
      <c r="D233" s="1">
        <v>-181</v>
      </c>
      <c r="E233" s="1">
        <v>-181</v>
      </c>
    </row>
    <row r="234" spans="1:5" x14ac:dyDescent="0.25">
      <c r="A234" s="1">
        <v>2184</v>
      </c>
      <c r="B234" s="1">
        <v>0</v>
      </c>
      <c r="D234" s="1">
        <v>-238</v>
      </c>
      <c r="E234" s="1">
        <v>-238</v>
      </c>
    </row>
    <row r="235" spans="1:5" x14ac:dyDescent="0.25">
      <c r="A235" s="1">
        <v>2185</v>
      </c>
      <c r="B235" s="1">
        <v>74</v>
      </c>
      <c r="D235" s="1">
        <v>-158</v>
      </c>
      <c r="E235" s="1">
        <v>-158</v>
      </c>
    </row>
    <row r="236" spans="1:5" x14ac:dyDescent="0.25">
      <c r="A236" s="1">
        <v>2187</v>
      </c>
      <c r="B236" s="1">
        <v>0</v>
      </c>
      <c r="D236" s="1">
        <v>-1627</v>
      </c>
      <c r="E236" s="1">
        <v>-1627</v>
      </c>
    </row>
    <row r="237" spans="1:5" x14ac:dyDescent="0.25">
      <c r="A237" s="1">
        <v>2188</v>
      </c>
      <c r="B237" s="1">
        <v>0</v>
      </c>
      <c r="D237" s="1">
        <v>113</v>
      </c>
      <c r="E237" s="1">
        <v>113</v>
      </c>
    </row>
    <row r="238" spans="1:5" x14ac:dyDescent="0.25">
      <c r="A238" s="1">
        <v>2200</v>
      </c>
      <c r="B238" s="1">
        <v>25</v>
      </c>
      <c r="C238" s="1">
        <v>-1520</v>
      </c>
      <c r="D238" s="1">
        <v>14</v>
      </c>
      <c r="E238" s="1">
        <v>0</v>
      </c>
    </row>
    <row r="239" spans="1:5" x14ac:dyDescent="0.25">
      <c r="A239" s="1">
        <v>2210</v>
      </c>
      <c r="B239" s="1">
        <v>0</v>
      </c>
      <c r="C239" s="1">
        <v>25</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25</v>
      </c>
      <c r="C243" s="1">
        <v>-1554</v>
      </c>
    </row>
    <row r="244" spans="1:5" x14ac:dyDescent="0.25">
      <c r="A244" s="1">
        <v>2260</v>
      </c>
      <c r="B244" s="1">
        <v>14</v>
      </c>
      <c r="D244" s="1">
        <v>1034</v>
      </c>
      <c r="E244" s="1">
        <v>-275</v>
      </c>
    </row>
    <row r="245" spans="1:5" x14ac:dyDescent="0.25">
      <c r="A245" s="1">
        <v>2270</v>
      </c>
      <c r="B245" s="1">
        <v>6</v>
      </c>
      <c r="D245" s="1">
        <v>929</v>
      </c>
      <c r="E245" s="1">
        <v>-272</v>
      </c>
    </row>
    <row r="246" spans="1:5" x14ac:dyDescent="0.25">
      <c r="A246" s="1">
        <v>2280</v>
      </c>
      <c r="B246" s="1">
        <v>8</v>
      </c>
      <c r="D246" s="1">
        <v>48</v>
      </c>
      <c r="E246" s="1">
        <v>-3</v>
      </c>
    </row>
    <row r="247" spans="1:5" x14ac:dyDescent="0.25">
      <c r="A247" s="1">
        <v>2290</v>
      </c>
      <c r="B247" s="1">
        <v>0</v>
      </c>
      <c r="D247" s="1">
        <v>57</v>
      </c>
      <c r="E247" s="1">
        <v>0</v>
      </c>
    </row>
    <row r="248" spans="1:5" x14ac:dyDescent="0.25">
      <c r="A248" s="1">
        <v>2300</v>
      </c>
      <c r="B248" s="1">
        <v>-5</v>
      </c>
      <c r="D248" s="1">
        <v>420</v>
      </c>
      <c r="E248" s="1">
        <v>-177</v>
      </c>
    </row>
    <row r="249" spans="1:5" x14ac:dyDescent="0.25">
      <c r="A249" s="1">
        <v>2310</v>
      </c>
      <c r="B249" s="1">
        <v>-8</v>
      </c>
      <c r="D249" s="1">
        <v>362</v>
      </c>
      <c r="E249" s="1">
        <v>125</v>
      </c>
    </row>
    <row r="250" spans="1:5" x14ac:dyDescent="0.25">
      <c r="A250" s="1">
        <v>2312</v>
      </c>
      <c r="B250" s="1">
        <v>0</v>
      </c>
      <c r="D250" s="1">
        <v>237</v>
      </c>
      <c r="E250" s="1">
        <v>0</v>
      </c>
    </row>
    <row r="251" spans="1:5" x14ac:dyDescent="0.25">
      <c r="A251" s="1">
        <v>2313</v>
      </c>
      <c r="B251" s="1">
        <v>-8</v>
      </c>
      <c r="D251" s="1">
        <v>116</v>
      </c>
      <c r="E251" s="1">
        <v>116</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-462</v>
      </c>
      <c r="E259" s="1">
        <v>-462</v>
      </c>
    </row>
    <row r="260" spans="1:5" x14ac:dyDescent="0.25">
      <c r="A260" s="1">
        <v>2332</v>
      </c>
      <c r="B260" s="1">
        <v>0</v>
      </c>
      <c r="D260" s="1">
        <v>0</v>
      </c>
      <c r="E260" s="1">
        <v>0</v>
      </c>
    </row>
    <row r="261" spans="1:5" x14ac:dyDescent="0.25">
      <c r="A261" s="1">
        <v>2333</v>
      </c>
      <c r="B261" s="1">
        <v>0</v>
      </c>
      <c r="D261" s="1">
        <v>-379</v>
      </c>
      <c r="E261" s="1">
        <v>-379</v>
      </c>
    </row>
    <row r="262" spans="1:5" x14ac:dyDescent="0.25">
      <c r="A262" s="1">
        <v>2334</v>
      </c>
      <c r="B262" s="1">
        <v>0</v>
      </c>
      <c r="D262" s="1">
        <v>-31</v>
      </c>
      <c r="E262" s="1">
        <v>-31</v>
      </c>
    </row>
    <row r="263" spans="1:5" x14ac:dyDescent="0.25">
      <c r="A263" s="1">
        <v>2335</v>
      </c>
      <c r="B263" s="1">
        <v>0</v>
      </c>
      <c r="D263" s="1">
        <v>1</v>
      </c>
      <c r="E263" s="1">
        <v>1</v>
      </c>
    </row>
    <row r="264" spans="1:5" x14ac:dyDescent="0.25">
      <c r="A264" s="1">
        <v>2336</v>
      </c>
      <c r="B264" s="1">
        <v>3</v>
      </c>
      <c r="D264" s="1">
        <v>-53</v>
      </c>
      <c r="E264" s="1">
        <v>-53</v>
      </c>
    </row>
    <row r="265" spans="1:5" x14ac:dyDescent="0.25">
      <c r="A265" s="1">
        <v>2340</v>
      </c>
      <c r="D265" s="1">
        <v>0</v>
      </c>
      <c r="E265" s="1">
        <v>0</v>
      </c>
    </row>
    <row r="266" spans="1:5" x14ac:dyDescent="0.25">
      <c r="A266" s="1">
        <v>2342</v>
      </c>
      <c r="D266" s="1">
        <v>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0</v>
      </c>
      <c r="D270" s="1">
        <v>631</v>
      </c>
      <c r="E270" s="1">
        <v>271</v>
      </c>
    </row>
    <row r="271" spans="1:5" x14ac:dyDescent="0.25">
      <c r="A271" s="1">
        <v>2352</v>
      </c>
      <c r="B271" s="1">
        <v>0</v>
      </c>
      <c r="D271" s="1">
        <v>360</v>
      </c>
      <c r="E271" s="1">
        <v>0</v>
      </c>
    </row>
    <row r="272" spans="1:5" x14ac:dyDescent="0.25">
      <c r="A272" s="1">
        <v>2354</v>
      </c>
      <c r="B272" s="1">
        <v>0</v>
      </c>
      <c r="D272" s="1">
        <v>325</v>
      </c>
      <c r="E272" s="1">
        <v>325</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3</v>
      </c>
      <c r="E275" s="1">
        <v>3</v>
      </c>
    </row>
    <row r="276" spans="1:5" x14ac:dyDescent="0.25">
      <c r="A276" s="1">
        <v>2360</v>
      </c>
      <c r="B276" s="1">
        <v>0</v>
      </c>
      <c r="D276" s="1">
        <v>-144</v>
      </c>
      <c r="E276" s="1">
        <v>-144</v>
      </c>
    </row>
    <row r="277" spans="1:5" x14ac:dyDescent="0.25">
      <c r="A277" s="1">
        <v>2361</v>
      </c>
      <c r="C277" s="1">
        <v>1291</v>
      </c>
    </row>
    <row r="278" spans="1:5" x14ac:dyDescent="0.25">
      <c r="A278" s="1">
        <v>2362</v>
      </c>
      <c r="B278" s="1">
        <v>0</v>
      </c>
      <c r="D278" s="1">
        <v>188</v>
      </c>
      <c r="E278" s="1">
        <v>0</v>
      </c>
    </row>
    <row r="279" spans="1:5" x14ac:dyDescent="0.25">
      <c r="A279" s="1">
        <v>2363</v>
      </c>
      <c r="B279" s="1">
        <v>0</v>
      </c>
      <c r="D279" s="1">
        <v>2</v>
      </c>
      <c r="E279" s="1">
        <v>0</v>
      </c>
    </row>
    <row r="280" spans="1:5" x14ac:dyDescent="0.25">
      <c r="A280" s="1">
        <v>2364</v>
      </c>
      <c r="B280" s="1">
        <v>0</v>
      </c>
      <c r="D280" s="1">
        <v>92761</v>
      </c>
      <c r="E280" s="1">
        <v>0</v>
      </c>
    </row>
    <row r="281" spans="1:5" x14ac:dyDescent="0.25">
      <c r="A281" s="1">
        <v>2365</v>
      </c>
      <c r="B281" s="1">
        <v>0</v>
      </c>
      <c r="D281" s="1">
        <v>51857</v>
      </c>
      <c r="E281" s="1">
        <v>0</v>
      </c>
    </row>
    <row r="282" spans="1:5" x14ac:dyDescent="0.25">
      <c r="A282" s="1">
        <v>2366</v>
      </c>
      <c r="B282" s="1">
        <v>0</v>
      </c>
      <c r="D282" s="1">
        <v>7899</v>
      </c>
      <c r="E282" s="1">
        <v>0</v>
      </c>
    </row>
    <row r="283" spans="1:5" x14ac:dyDescent="0.25">
      <c r="A283" s="1">
        <v>2367</v>
      </c>
      <c r="B283" s="1">
        <v>0</v>
      </c>
      <c r="D283" s="1">
        <v>180500</v>
      </c>
      <c r="E283" s="1">
        <v>0</v>
      </c>
    </row>
    <row r="284" spans="1:5" x14ac:dyDescent="0.25">
      <c r="A284" s="1">
        <v>2370</v>
      </c>
      <c r="B284" s="1">
        <v>154876601</v>
      </c>
      <c r="C284" s="1">
        <v>15225335</v>
      </c>
      <c r="D284" s="1">
        <v>5113561</v>
      </c>
      <c r="E284" s="1">
        <v>188404</v>
      </c>
    </row>
    <row r="285" spans="1:5" x14ac:dyDescent="0.25">
      <c r="A285" s="1">
        <v>2375</v>
      </c>
      <c r="C285" s="1">
        <v>16609</v>
      </c>
    </row>
    <row r="286" spans="1:5" x14ac:dyDescent="0.25">
      <c r="A286" s="1">
        <v>2376</v>
      </c>
      <c r="C286" s="1">
        <v>3</v>
      </c>
    </row>
    <row r="287" spans="1:5" x14ac:dyDescent="0.25">
      <c r="A287" s="1">
        <v>2377</v>
      </c>
      <c r="C287" s="1">
        <v>15633</v>
      </c>
    </row>
    <row r="288" spans="1:5" x14ac:dyDescent="0.25">
      <c r="A288" s="1">
        <v>2378</v>
      </c>
      <c r="C288" s="1">
        <v>108</v>
      </c>
    </row>
    <row r="289" spans="1:5" x14ac:dyDescent="0.25">
      <c r="A289" s="1">
        <v>2379</v>
      </c>
      <c r="C289" s="1">
        <v>865</v>
      </c>
    </row>
    <row r="290" spans="1:5" x14ac:dyDescent="0.25">
      <c r="A290" s="1">
        <v>2380</v>
      </c>
      <c r="B290" s="1">
        <v>1174565</v>
      </c>
      <c r="C290" s="1">
        <v>964714</v>
      </c>
      <c r="D290" s="1">
        <v>1119817</v>
      </c>
      <c r="E290" s="1">
        <v>0</v>
      </c>
    </row>
    <row r="291" spans="1:5" x14ac:dyDescent="0.25">
      <c r="A291" s="1">
        <v>2390</v>
      </c>
      <c r="B291" s="1">
        <v>1004271</v>
      </c>
      <c r="C291" s="1">
        <v>746549</v>
      </c>
      <c r="D291" s="1">
        <v>1119817</v>
      </c>
      <c r="E291" s="1">
        <v>0</v>
      </c>
    </row>
    <row r="292" spans="1:5" x14ac:dyDescent="0.25">
      <c r="A292" s="1">
        <v>2400</v>
      </c>
      <c r="B292" s="1">
        <v>170294</v>
      </c>
      <c r="C292" s="1">
        <v>218165</v>
      </c>
    </row>
    <row r="293" spans="1:5" x14ac:dyDescent="0.25">
      <c r="A293" s="1">
        <v>2405</v>
      </c>
      <c r="B293" s="1">
        <v>14945244</v>
      </c>
      <c r="C293" s="1">
        <v>6772486</v>
      </c>
    </row>
    <row r="294" spans="1:5" x14ac:dyDescent="0.25">
      <c r="A294" s="1">
        <v>2410</v>
      </c>
      <c r="C294" s="1">
        <v>164295</v>
      </c>
      <c r="D294" s="1">
        <v>4928</v>
      </c>
      <c r="E294" s="1">
        <v>0</v>
      </c>
    </row>
    <row r="295" spans="1:5" x14ac:dyDescent="0.25">
      <c r="A295" s="1">
        <v>2420</v>
      </c>
      <c r="C295" s="1">
        <v>72482</v>
      </c>
      <c r="D295" s="1">
        <v>2990</v>
      </c>
      <c r="E295" s="1">
        <v>0</v>
      </c>
    </row>
    <row r="296" spans="1:5" x14ac:dyDescent="0.25">
      <c r="A296" s="1">
        <v>2425</v>
      </c>
      <c r="C296" s="1">
        <v>21556</v>
      </c>
      <c r="D296" s="1">
        <v>0</v>
      </c>
      <c r="E296" s="1">
        <v>0</v>
      </c>
    </row>
    <row r="297" spans="1:5" x14ac:dyDescent="0.25">
      <c r="A297" s="1">
        <v>2430</v>
      </c>
      <c r="C297" s="1">
        <v>5925</v>
      </c>
      <c r="D297" s="1">
        <v>1938</v>
      </c>
      <c r="E297" s="1">
        <v>0</v>
      </c>
    </row>
    <row r="298" spans="1:5" x14ac:dyDescent="0.25">
      <c r="A298" s="1">
        <v>2433</v>
      </c>
      <c r="C298" s="1">
        <v>49</v>
      </c>
    </row>
    <row r="299" spans="1:5" x14ac:dyDescent="0.25">
      <c r="A299" s="1">
        <v>2434</v>
      </c>
      <c r="C299" s="1">
        <v>5000</v>
      </c>
    </row>
    <row r="300" spans="1:5" x14ac:dyDescent="0.25">
      <c r="A300" s="1">
        <v>2435</v>
      </c>
      <c r="C300" s="1">
        <v>59105</v>
      </c>
    </row>
    <row r="301" spans="1:5" x14ac:dyDescent="0.25">
      <c r="A301" s="1">
        <v>2436</v>
      </c>
      <c r="C301" s="1">
        <v>178</v>
      </c>
    </row>
    <row r="302" spans="1:5" x14ac:dyDescent="0.25">
      <c r="A302" s="1">
        <v>2440</v>
      </c>
      <c r="C302" s="1">
        <v>1539</v>
      </c>
    </row>
    <row r="303" spans="1:5" x14ac:dyDescent="0.25">
      <c r="A303" s="1">
        <v>2445</v>
      </c>
      <c r="C303" s="1">
        <v>68</v>
      </c>
    </row>
    <row r="304" spans="1:5" x14ac:dyDescent="0.25">
      <c r="A304" s="1">
        <v>2446</v>
      </c>
      <c r="C304" s="1">
        <v>1468</v>
      </c>
    </row>
    <row r="305" spans="1:5" x14ac:dyDescent="0.25">
      <c r="A305" s="1">
        <v>2447</v>
      </c>
      <c r="C305" s="1">
        <v>3</v>
      </c>
    </row>
    <row r="306" spans="1:5" x14ac:dyDescent="0.25">
      <c r="A306" s="1">
        <v>2470</v>
      </c>
      <c r="B306" s="1">
        <v>138756792</v>
      </c>
      <c r="C306" s="1">
        <v>7261484</v>
      </c>
      <c r="D306" s="1">
        <v>3988816</v>
      </c>
      <c r="E306" s="1">
        <v>188404</v>
      </c>
    </row>
    <row r="307" spans="1:5" x14ac:dyDescent="0.25">
      <c r="A307" s="1">
        <v>2480</v>
      </c>
      <c r="C307" s="1">
        <v>402315</v>
      </c>
    </row>
    <row r="308" spans="1:5" x14ac:dyDescent="0.25">
      <c r="A308" s="1">
        <v>2481</v>
      </c>
      <c r="C308" s="1">
        <v>92872</v>
      </c>
    </row>
    <row r="309" spans="1:5" x14ac:dyDescent="0.25">
      <c r="A309" s="1">
        <v>2482</v>
      </c>
      <c r="C309" s="1">
        <v>18</v>
      </c>
    </row>
    <row r="310" spans="1:5" x14ac:dyDescent="0.25">
      <c r="A310" s="1">
        <v>2483</v>
      </c>
      <c r="C310" s="1">
        <v>309215</v>
      </c>
    </row>
    <row r="311" spans="1:5" x14ac:dyDescent="0.25">
      <c r="A311" s="1">
        <v>2484</v>
      </c>
      <c r="C311" s="1">
        <v>4</v>
      </c>
    </row>
    <row r="312" spans="1:5" x14ac:dyDescent="0.25">
      <c r="A312" s="1">
        <v>2486</v>
      </c>
      <c r="C312" s="1">
        <v>206</v>
      </c>
    </row>
    <row r="313" spans="1:5" x14ac:dyDescent="0.25">
      <c r="A313" s="1">
        <v>2487</v>
      </c>
      <c r="C313" s="1">
        <v>781582</v>
      </c>
    </row>
    <row r="314" spans="1:5" x14ac:dyDescent="0.25">
      <c r="A314" s="1">
        <v>2489</v>
      </c>
      <c r="B314" s="1">
        <v>3869850</v>
      </c>
      <c r="C314" s="1">
        <v>1365362</v>
      </c>
    </row>
    <row r="315" spans="1:5" x14ac:dyDescent="0.25">
      <c r="A315" s="1">
        <v>2491</v>
      </c>
      <c r="B315" s="1">
        <v>155455</v>
      </c>
      <c r="C315" s="1">
        <v>135027</v>
      </c>
    </row>
    <row r="316" spans="1:5" x14ac:dyDescent="0.25">
      <c r="A316" s="1">
        <v>2492</v>
      </c>
      <c r="B316" s="1">
        <v>0</v>
      </c>
      <c r="C316" s="1">
        <v>27414</v>
      </c>
    </row>
    <row r="317" spans="1:5" x14ac:dyDescent="0.25">
      <c r="A317" s="1">
        <v>2493</v>
      </c>
      <c r="B317" s="1">
        <v>0</v>
      </c>
      <c r="C317" s="1">
        <v>177463</v>
      </c>
    </row>
    <row r="318" spans="1:5" x14ac:dyDescent="0.25">
      <c r="A318" s="1">
        <v>2495</v>
      </c>
      <c r="C318" s="1">
        <v>360612</v>
      </c>
    </row>
    <row r="319" spans="1:5" x14ac:dyDescent="0.25">
      <c r="A319" s="1">
        <v>2498</v>
      </c>
      <c r="B319" s="1">
        <v>0</v>
      </c>
      <c r="C319" s="1">
        <v>9871</v>
      </c>
    </row>
    <row r="320" spans="1:5" x14ac:dyDescent="0.25">
      <c r="A320" s="1">
        <v>2499</v>
      </c>
      <c r="B320" s="1">
        <v>0</v>
      </c>
      <c r="C320" s="1">
        <v>270615</v>
      </c>
    </row>
    <row r="321" spans="1:5" x14ac:dyDescent="0.25">
      <c r="A321" s="1">
        <v>2500</v>
      </c>
      <c r="B321" s="1">
        <v>0</v>
      </c>
      <c r="D321" s="1">
        <v>598</v>
      </c>
      <c r="E321" s="1">
        <v>0</v>
      </c>
    </row>
    <row r="322" spans="1:5" x14ac:dyDescent="0.25">
      <c r="A322" s="1">
        <v>2506</v>
      </c>
      <c r="B322" s="1">
        <v>0</v>
      </c>
      <c r="C322" s="1">
        <v>143</v>
      </c>
    </row>
    <row r="323" spans="1:5" x14ac:dyDescent="0.25">
      <c r="A323" s="1">
        <v>2507</v>
      </c>
      <c r="B323" s="1">
        <v>0</v>
      </c>
      <c r="C323" s="1">
        <v>0</v>
      </c>
    </row>
    <row r="324" spans="1:5" x14ac:dyDescent="0.25">
      <c r="A324" s="1">
        <v>2508</v>
      </c>
      <c r="C324" s="1">
        <v>357</v>
      </c>
    </row>
    <row r="325" spans="1:5" x14ac:dyDescent="0.25">
      <c r="A325" s="1">
        <v>2509</v>
      </c>
      <c r="C325" s="1">
        <v>71</v>
      </c>
    </row>
    <row r="326" spans="1:5" x14ac:dyDescent="0.25">
      <c r="A326" s="1">
        <v>2512</v>
      </c>
      <c r="C326" s="1">
        <v>0</v>
      </c>
    </row>
    <row r="327" spans="1:5" x14ac:dyDescent="0.25">
      <c r="A327" s="1">
        <v>2513</v>
      </c>
      <c r="C327" s="1">
        <v>82001</v>
      </c>
    </row>
    <row r="328" spans="1:5" x14ac:dyDescent="0.25">
      <c r="A328" s="1">
        <v>2522</v>
      </c>
      <c r="C328" s="1">
        <v>753092</v>
      </c>
    </row>
    <row r="329" spans="1:5" x14ac:dyDescent="0.25">
      <c r="A329" s="1">
        <v>2523</v>
      </c>
      <c r="D329" s="1">
        <v>536</v>
      </c>
      <c r="E329" s="1">
        <v>0</v>
      </c>
    </row>
    <row r="330" spans="1:5" x14ac:dyDescent="0.25">
      <c r="A330" s="1">
        <v>2524</v>
      </c>
      <c r="D330" s="1">
        <v>394</v>
      </c>
      <c r="E330" s="1">
        <v>394</v>
      </c>
    </row>
    <row r="331" spans="1:5" x14ac:dyDescent="0.25">
      <c r="A331" s="1">
        <v>2526</v>
      </c>
      <c r="C331" s="1">
        <v>6744</v>
      </c>
      <c r="D331" s="1">
        <v>6744</v>
      </c>
      <c r="E331" s="1">
        <v>6633</v>
      </c>
    </row>
    <row r="332" spans="1:5" x14ac:dyDescent="0.25">
      <c r="A332" s="1">
        <v>2527</v>
      </c>
      <c r="B332" s="1">
        <v>134657345</v>
      </c>
      <c r="C332" s="1">
        <v>3700639</v>
      </c>
    </row>
    <row r="333" spans="1:5" x14ac:dyDescent="0.25">
      <c r="A333" s="1">
        <v>2528</v>
      </c>
      <c r="D333" s="1">
        <v>3980544</v>
      </c>
      <c r="E333" s="1">
        <v>181377</v>
      </c>
    </row>
    <row r="334" spans="1:5" x14ac:dyDescent="0.25">
      <c r="A334" s="1">
        <v>2529</v>
      </c>
      <c r="B334" s="1">
        <v>74142</v>
      </c>
      <c r="C334" s="1">
        <v>-811824</v>
      </c>
    </row>
    <row r="335" spans="1:5" x14ac:dyDescent="0.25">
      <c r="A335" s="1">
        <v>2530</v>
      </c>
      <c r="B335" s="1">
        <v>0</v>
      </c>
      <c r="C335" s="1">
        <v>0</v>
      </c>
    </row>
    <row r="336" spans="1:5" x14ac:dyDescent="0.25">
      <c r="A336" s="1">
        <v>2542</v>
      </c>
      <c r="C336" s="1">
        <v>0</v>
      </c>
    </row>
    <row r="337" spans="1:5" x14ac:dyDescent="0.25">
      <c r="A337" s="1">
        <v>2543</v>
      </c>
      <c r="C337" s="1">
        <v>37212</v>
      </c>
    </row>
    <row r="338" spans="1:5" x14ac:dyDescent="0.25">
      <c r="A338" s="1">
        <v>2544</v>
      </c>
      <c r="C338" s="1">
        <v>362</v>
      </c>
    </row>
    <row r="339" spans="1:5" x14ac:dyDescent="0.25">
      <c r="A339" s="1">
        <v>2545</v>
      </c>
      <c r="C339" s="1">
        <v>6634</v>
      </c>
    </row>
    <row r="340" spans="1:5" x14ac:dyDescent="0.25">
      <c r="A340" s="1">
        <v>2550</v>
      </c>
      <c r="B340" s="1">
        <v>94181859128</v>
      </c>
      <c r="C340" s="1">
        <v>41270025265</v>
      </c>
      <c r="D340" s="1">
        <v>40597694179</v>
      </c>
      <c r="E340" s="1">
        <v>3369349661</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2023-10-26T08:51:07Z</dcterms:modified>
</cp:coreProperties>
</file>