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 activeTab="1"/>
  </bookViews>
  <sheets>
    <sheet name="Раздел I" sheetId="1" r:id="rId1"/>
    <sheet name="Раздел II" sheetId="2" r:id="rId2"/>
    <sheet name="hidden1" sheetId="3" state="hidden" r:id="rId3"/>
    <sheet name="hidden2" sheetId="4" state="hidden" r:id="rId4"/>
  </sheets>
  <definedNames>
    <definedName name="_xlnm.Print_Titles" localSheetId="0">'Раздел I'!$5:$7</definedName>
    <definedName name="_xlnm.Print_Titles" localSheetId="1">'Раздел II'!$4:$7</definedName>
  </definedNames>
  <calcPr calcId="145621" fullCalcOnLoad="1"/>
</workbook>
</file>

<file path=xl/calcChain.xml><?xml version="1.0" encoding="utf-8"?>
<calcChain xmlns="http://schemas.openxmlformats.org/spreadsheetml/2006/main">
  <c r="C15" i="1" l="1"/>
  <c r="C16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7" i="1"/>
  <c r="D11" i="2"/>
  <c r="E11" i="2"/>
  <c r="F11" i="2"/>
  <c r="G11" i="2"/>
  <c r="H11" i="2"/>
  <c r="I11" i="2"/>
  <c r="D12" i="2"/>
  <c r="E12" i="2"/>
  <c r="F12" i="2"/>
  <c r="G12" i="2"/>
  <c r="H12" i="2"/>
  <c r="H10" i="2" s="1"/>
  <c r="I12" i="2"/>
  <c r="D13" i="2"/>
  <c r="E13" i="2"/>
  <c r="F13" i="2"/>
  <c r="G13" i="2"/>
  <c r="H13" i="2"/>
  <c r="I13" i="2"/>
  <c r="D14" i="2"/>
  <c r="E14" i="2"/>
  <c r="F14" i="2"/>
  <c r="G14" i="2"/>
  <c r="H14" i="2"/>
  <c r="I14" i="2"/>
  <c r="D15" i="2"/>
  <c r="E15" i="2"/>
  <c r="F15" i="2"/>
  <c r="G15" i="2"/>
  <c r="H15" i="2"/>
  <c r="I15" i="2"/>
  <c r="D16" i="2"/>
  <c r="E16" i="2"/>
  <c r="F16" i="2"/>
  <c r="G16" i="2"/>
  <c r="H16" i="2"/>
  <c r="I16" i="2"/>
  <c r="D17" i="2"/>
  <c r="E17" i="2"/>
  <c r="F17" i="2"/>
  <c r="G17" i="2"/>
  <c r="H17" i="2"/>
  <c r="I17" i="2"/>
  <c r="D18" i="2"/>
  <c r="E18" i="2"/>
  <c r="F18" i="2"/>
  <c r="G18" i="2"/>
  <c r="H18" i="2"/>
  <c r="I18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D22" i="2"/>
  <c r="E22" i="2"/>
  <c r="F22" i="2"/>
  <c r="G22" i="2"/>
  <c r="H22" i="2"/>
  <c r="I22" i="2"/>
  <c r="D23" i="2"/>
  <c r="E23" i="2"/>
  <c r="F23" i="2"/>
  <c r="G23" i="2"/>
  <c r="H23" i="2"/>
  <c r="I23" i="2"/>
  <c r="D24" i="2"/>
  <c r="E24" i="2"/>
  <c r="F24" i="2"/>
  <c r="G24" i="2"/>
  <c r="H24" i="2"/>
  <c r="I24" i="2"/>
  <c r="D25" i="2"/>
  <c r="E25" i="2"/>
  <c r="F25" i="2"/>
  <c r="G25" i="2"/>
  <c r="H25" i="2"/>
  <c r="I25" i="2"/>
  <c r="D26" i="2"/>
  <c r="E26" i="2"/>
  <c r="F26" i="2"/>
  <c r="G26" i="2"/>
  <c r="H26" i="2"/>
  <c r="I26" i="2"/>
  <c r="D27" i="2"/>
  <c r="E27" i="2"/>
  <c r="F27" i="2"/>
  <c r="G27" i="2"/>
  <c r="H27" i="2"/>
  <c r="I27" i="2"/>
  <c r="D28" i="2"/>
  <c r="E28" i="2"/>
  <c r="F28" i="2"/>
  <c r="G28" i="2"/>
  <c r="H28" i="2"/>
  <c r="I28" i="2"/>
  <c r="D30" i="2"/>
  <c r="E30" i="2"/>
  <c r="F30" i="2"/>
  <c r="G30" i="2"/>
  <c r="H30" i="2"/>
  <c r="I30" i="2"/>
  <c r="D31" i="2"/>
  <c r="E31" i="2"/>
  <c r="F31" i="2"/>
  <c r="G31" i="2"/>
  <c r="H31" i="2"/>
  <c r="H29" i="2" s="1"/>
  <c r="I31" i="2"/>
  <c r="I29" i="2" s="1"/>
  <c r="D32" i="2"/>
  <c r="E32" i="2"/>
  <c r="F32" i="2"/>
  <c r="G32" i="2"/>
  <c r="H32" i="2"/>
  <c r="I32" i="2"/>
  <c r="D33" i="2"/>
  <c r="E33" i="2"/>
  <c r="F33" i="2"/>
  <c r="G33" i="2"/>
  <c r="H33" i="2"/>
  <c r="I33" i="2"/>
  <c r="D34" i="2"/>
  <c r="E34" i="2"/>
  <c r="F34" i="2"/>
  <c r="G34" i="2"/>
  <c r="H34" i="2"/>
  <c r="I34" i="2"/>
  <c r="D35" i="2"/>
  <c r="E35" i="2"/>
  <c r="F35" i="2"/>
  <c r="G35" i="2"/>
  <c r="H35" i="2"/>
  <c r="I35" i="2"/>
  <c r="D36" i="2"/>
  <c r="E36" i="2"/>
  <c r="F36" i="2"/>
  <c r="G36" i="2"/>
  <c r="H36" i="2"/>
  <c r="I36" i="2"/>
  <c r="D37" i="2"/>
  <c r="E37" i="2"/>
  <c r="F37" i="2"/>
  <c r="G37" i="2"/>
  <c r="H37" i="2"/>
  <c r="I37" i="2"/>
  <c r="D38" i="2"/>
  <c r="E38" i="2"/>
  <c r="F38" i="2"/>
  <c r="G38" i="2"/>
  <c r="H38" i="2"/>
  <c r="I38" i="2"/>
  <c r="D39" i="2"/>
  <c r="E39" i="2"/>
  <c r="F39" i="2"/>
  <c r="G39" i="2"/>
  <c r="H39" i="2"/>
  <c r="I39" i="2"/>
  <c r="D40" i="2"/>
  <c r="E40" i="2"/>
  <c r="F40" i="2"/>
  <c r="G40" i="2"/>
  <c r="H40" i="2"/>
  <c r="I40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6" i="2"/>
  <c r="E46" i="2"/>
  <c r="F46" i="2"/>
  <c r="G46" i="2"/>
  <c r="H46" i="2"/>
  <c r="I46" i="2"/>
  <c r="D47" i="2"/>
  <c r="E47" i="2"/>
  <c r="F47" i="2"/>
  <c r="G47" i="2"/>
  <c r="H47" i="2"/>
  <c r="I47" i="2"/>
  <c r="D48" i="2"/>
  <c r="E48" i="2"/>
  <c r="F48" i="2"/>
  <c r="G48" i="2"/>
  <c r="H48" i="2"/>
  <c r="I48" i="2"/>
  <c r="D50" i="2"/>
  <c r="E50" i="2"/>
  <c r="F50" i="2"/>
  <c r="G50" i="2"/>
  <c r="H50" i="2"/>
  <c r="I50" i="2"/>
  <c r="D51" i="2"/>
  <c r="E51" i="2"/>
  <c r="F51" i="2"/>
  <c r="G51" i="2"/>
  <c r="H51" i="2"/>
  <c r="H49" i="2" s="1"/>
  <c r="I51" i="2"/>
  <c r="D52" i="2"/>
  <c r="E52" i="2"/>
  <c r="F52" i="2"/>
  <c r="G52" i="2"/>
  <c r="H52" i="2"/>
  <c r="I52" i="2"/>
  <c r="D53" i="2"/>
  <c r="E53" i="2"/>
  <c r="F53" i="2"/>
  <c r="G53" i="2"/>
  <c r="H53" i="2"/>
  <c r="I53" i="2"/>
  <c r="D54" i="2"/>
  <c r="E54" i="2"/>
  <c r="F54" i="2"/>
  <c r="G54" i="2"/>
  <c r="H54" i="2"/>
  <c r="I54" i="2"/>
  <c r="D55" i="2"/>
  <c r="E55" i="2"/>
  <c r="F55" i="2"/>
  <c r="G55" i="2"/>
  <c r="H55" i="2"/>
  <c r="I55" i="2"/>
  <c r="D57" i="2"/>
  <c r="E57" i="2"/>
  <c r="F57" i="2"/>
  <c r="G57" i="2"/>
  <c r="G56" i="2" s="1"/>
  <c r="H57" i="2"/>
  <c r="I57" i="2"/>
  <c r="D58" i="2"/>
  <c r="E58" i="2"/>
  <c r="F58" i="2"/>
  <c r="G58" i="2"/>
  <c r="H58" i="2"/>
  <c r="I58" i="2"/>
  <c r="D59" i="2"/>
  <c r="E59" i="2"/>
  <c r="F59" i="2"/>
  <c r="G59" i="2"/>
  <c r="H59" i="2"/>
  <c r="I59" i="2"/>
  <c r="D60" i="2"/>
  <c r="E60" i="2"/>
  <c r="F60" i="2"/>
  <c r="G60" i="2"/>
  <c r="H60" i="2"/>
  <c r="I60" i="2"/>
  <c r="D61" i="2"/>
  <c r="E61" i="2"/>
  <c r="F61" i="2"/>
  <c r="G61" i="2"/>
  <c r="H61" i="2"/>
  <c r="I61" i="2"/>
  <c r="D62" i="2"/>
  <c r="E62" i="2"/>
  <c r="F62" i="2"/>
  <c r="G62" i="2"/>
  <c r="H62" i="2"/>
  <c r="I62" i="2"/>
  <c r="D63" i="2"/>
  <c r="E63" i="2"/>
  <c r="F63" i="2"/>
  <c r="G63" i="2"/>
  <c r="H63" i="2"/>
  <c r="I63" i="2"/>
  <c r="D64" i="2"/>
  <c r="E64" i="2"/>
  <c r="F64" i="2"/>
  <c r="G64" i="2"/>
  <c r="H64" i="2"/>
  <c r="I64" i="2"/>
  <c r="D65" i="2"/>
  <c r="E65" i="2"/>
  <c r="F65" i="2"/>
  <c r="G65" i="2"/>
  <c r="H65" i="2"/>
  <c r="I65" i="2"/>
  <c r="D66" i="2"/>
  <c r="E66" i="2"/>
  <c r="F66" i="2"/>
  <c r="G66" i="2"/>
  <c r="H66" i="2"/>
  <c r="I66" i="2"/>
  <c r="D67" i="2"/>
  <c r="E67" i="2"/>
  <c r="F67" i="2"/>
  <c r="G67" i="2"/>
  <c r="H67" i="2"/>
  <c r="I67" i="2"/>
  <c r="D68" i="2"/>
  <c r="E68" i="2"/>
  <c r="F68" i="2"/>
  <c r="G68" i="2"/>
  <c r="H68" i="2"/>
  <c r="I68" i="2"/>
  <c r="D69" i="2"/>
  <c r="E69" i="2"/>
  <c r="F69" i="2"/>
  <c r="G69" i="2"/>
  <c r="H69" i="2"/>
  <c r="I69" i="2"/>
  <c r="D70" i="2"/>
  <c r="E70" i="2"/>
  <c r="F70" i="2"/>
  <c r="G70" i="2"/>
  <c r="H70" i="2"/>
  <c r="I70" i="2"/>
  <c r="D72" i="2"/>
  <c r="E72" i="2"/>
  <c r="F72" i="2"/>
  <c r="F71" i="2" s="1"/>
  <c r="G72" i="2"/>
  <c r="H72" i="2"/>
  <c r="I72" i="2"/>
  <c r="D73" i="2"/>
  <c r="E73" i="2"/>
  <c r="F73" i="2"/>
  <c r="G73" i="2"/>
  <c r="H73" i="2"/>
  <c r="I73" i="2"/>
  <c r="I71" i="2" s="1"/>
  <c r="D74" i="2"/>
  <c r="E74" i="2"/>
  <c r="F74" i="2"/>
  <c r="G74" i="2"/>
  <c r="H74" i="2"/>
  <c r="I74" i="2"/>
  <c r="D75" i="2"/>
  <c r="E75" i="2"/>
  <c r="F75" i="2"/>
  <c r="G75" i="2"/>
  <c r="H75" i="2"/>
  <c r="I75" i="2"/>
  <c r="D76" i="2"/>
  <c r="E76" i="2"/>
  <c r="F76" i="2"/>
  <c r="G76" i="2"/>
  <c r="H76" i="2"/>
  <c r="I76" i="2"/>
  <c r="D77" i="2"/>
  <c r="E77" i="2"/>
  <c r="F77" i="2"/>
  <c r="G77" i="2"/>
  <c r="H77" i="2"/>
  <c r="I77" i="2"/>
  <c r="D79" i="2"/>
  <c r="E79" i="2"/>
  <c r="F79" i="2"/>
  <c r="G79" i="2"/>
  <c r="H79" i="2"/>
  <c r="I79" i="2"/>
  <c r="D80" i="2"/>
  <c r="E80" i="2"/>
  <c r="F80" i="2"/>
  <c r="G80" i="2"/>
  <c r="H80" i="2"/>
  <c r="I80" i="2"/>
  <c r="D81" i="2"/>
  <c r="E81" i="2"/>
  <c r="F81" i="2"/>
  <c r="G81" i="2"/>
  <c r="H81" i="2"/>
  <c r="I81" i="2"/>
  <c r="D82" i="2"/>
  <c r="E82" i="2"/>
  <c r="F82" i="2"/>
  <c r="G82" i="2"/>
  <c r="H82" i="2"/>
  <c r="I82" i="2"/>
  <c r="D83" i="2"/>
  <c r="E83" i="2"/>
  <c r="F83" i="2"/>
  <c r="G83" i="2"/>
  <c r="H83" i="2"/>
  <c r="I83" i="2"/>
  <c r="D84" i="2"/>
  <c r="E84" i="2"/>
  <c r="F84" i="2"/>
  <c r="G84" i="2"/>
  <c r="H84" i="2"/>
  <c r="I84" i="2"/>
  <c r="D85" i="2"/>
  <c r="E85" i="2"/>
  <c r="F85" i="2"/>
  <c r="G85" i="2"/>
  <c r="H85" i="2"/>
  <c r="I85" i="2"/>
  <c r="D86" i="2"/>
  <c r="E86" i="2"/>
  <c r="F86" i="2"/>
  <c r="G86" i="2"/>
  <c r="H86" i="2"/>
  <c r="I86" i="2"/>
  <c r="D87" i="2"/>
  <c r="E87" i="2"/>
  <c r="F87" i="2"/>
  <c r="G87" i="2"/>
  <c r="H87" i="2"/>
  <c r="I87" i="2"/>
  <c r="D88" i="2"/>
  <c r="E88" i="2"/>
  <c r="F88" i="2"/>
  <c r="G88" i="2"/>
  <c r="H88" i="2"/>
  <c r="I88" i="2"/>
  <c r="D89" i="2"/>
  <c r="E89" i="2"/>
  <c r="F89" i="2"/>
  <c r="G89" i="2"/>
  <c r="H89" i="2"/>
  <c r="I89" i="2"/>
  <c r="D90" i="2"/>
  <c r="E90" i="2"/>
  <c r="F90" i="2"/>
  <c r="G90" i="2"/>
  <c r="H90" i="2"/>
  <c r="I90" i="2"/>
  <c r="D92" i="2"/>
  <c r="D91" i="2" s="1"/>
  <c r="E92" i="2"/>
  <c r="F92" i="2"/>
  <c r="G92" i="2"/>
  <c r="H92" i="2"/>
  <c r="I92" i="2"/>
  <c r="D93" i="2"/>
  <c r="E93" i="2"/>
  <c r="E91" i="2" s="1"/>
  <c r="F93" i="2"/>
  <c r="G93" i="2"/>
  <c r="H93" i="2"/>
  <c r="I93" i="2"/>
  <c r="D94" i="2"/>
  <c r="E94" i="2"/>
  <c r="F94" i="2"/>
  <c r="G94" i="2"/>
  <c r="H94" i="2"/>
  <c r="I94" i="2"/>
  <c r="D95" i="2"/>
  <c r="E95" i="2"/>
  <c r="F95" i="2"/>
  <c r="G95" i="2"/>
  <c r="H95" i="2"/>
  <c r="I95" i="2"/>
  <c r="D96" i="2"/>
  <c r="E96" i="2"/>
  <c r="F96" i="2"/>
  <c r="G96" i="2"/>
  <c r="H96" i="2"/>
  <c r="I96" i="2"/>
  <c r="D97" i="2"/>
  <c r="E97" i="2"/>
  <c r="F97" i="2"/>
  <c r="G97" i="2"/>
  <c r="H97" i="2"/>
  <c r="I97" i="2"/>
  <c r="D98" i="2"/>
  <c r="E98" i="2"/>
  <c r="F98" i="2"/>
  <c r="G98" i="2"/>
  <c r="H98" i="2"/>
  <c r="I98" i="2"/>
  <c r="D99" i="2"/>
  <c r="E99" i="2"/>
  <c r="F99" i="2"/>
  <c r="G99" i="2"/>
  <c r="H99" i="2"/>
  <c r="I99" i="2"/>
  <c r="D100" i="2"/>
  <c r="E100" i="2"/>
  <c r="F100" i="2"/>
  <c r="G100" i="2"/>
  <c r="H100" i="2"/>
  <c r="I100" i="2"/>
  <c r="D102" i="2"/>
  <c r="E102" i="2"/>
  <c r="E101" i="2" s="1"/>
  <c r="F102" i="2"/>
  <c r="G102" i="2"/>
  <c r="H102" i="2"/>
  <c r="I102" i="2"/>
  <c r="D103" i="2"/>
  <c r="E103" i="2"/>
  <c r="F103" i="2"/>
  <c r="G103" i="2"/>
  <c r="H103" i="2"/>
  <c r="I103" i="2"/>
  <c r="B103" i="2"/>
  <c r="C83" i="2"/>
  <c r="B83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30" i="2"/>
  <c r="B31" i="2"/>
  <c r="B32" i="2"/>
  <c r="B33" i="2"/>
  <c r="B34" i="2"/>
  <c r="B35" i="2"/>
  <c r="B36" i="2"/>
  <c r="B37" i="2"/>
  <c r="B38" i="2"/>
  <c r="B39" i="2"/>
  <c r="B40" i="2"/>
  <c r="B42" i="2"/>
  <c r="B43" i="2"/>
  <c r="B44" i="2"/>
  <c r="B45" i="2"/>
  <c r="B46" i="2"/>
  <c r="B47" i="2"/>
  <c r="B48" i="2"/>
  <c r="B50" i="2"/>
  <c r="B51" i="2"/>
  <c r="B52" i="2"/>
  <c r="B53" i="2"/>
  <c r="B54" i="2"/>
  <c r="B55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2" i="2"/>
  <c r="B73" i="2"/>
  <c r="B74" i="2"/>
  <c r="B75" i="2"/>
  <c r="B76" i="2"/>
  <c r="B77" i="2"/>
  <c r="B79" i="2"/>
  <c r="B80" i="2"/>
  <c r="B81" i="2"/>
  <c r="B82" i="2"/>
  <c r="B84" i="2"/>
  <c r="B85" i="2"/>
  <c r="B86" i="2"/>
  <c r="B87" i="2"/>
  <c r="B88" i="2"/>
  <c r="B89" i="2"/>
  <c r="B90" i="2"/>
  <c r="B92" i="2"/>
  <c r="B93" i="2"/>
  <c r="B94" i="2"/>
  <c r="B95" i="2"/>
  <c r="B96" i="2"/>
  <c r="B97" i="2"/>
  <c r="B98" i="2"/>
  <c r="B99" i="2"/>
  <c r="B100" i="2"/>
  <c r="B102" i="2"/>
  <c r="C103" i="2"/>
  <c r="C102" i="2"/>
  <c r="C100" i="2"/>
  <c r="C99" i="2"/>
  <c r="C98" i="2"/>
  <c r="C97" i="2"/>
  <c r="C96" i="2"/>
  <c r="C95" i="2"/>
  <c r="C94" i="2"/>
  <c r="C93" i="2"/>
  <c r="C92" i="2"/>
  <c r="C90" i="2"/>
  <c r="C89" i="2"/>
  <c r="C88" i="2"/>
  <c r="C87" i="2"/>
  <c r="C86" i="2"/>
  <c r="C85" i="2"/>
  <c r="C84" i="2"/>
  <c r="C82" i="2"/>
  <c r="C81" i="2"/>
  <c r="C80" i="2"/>
  <c r="C79" i="2"/>
  <c r="C77" i="2"/>
  <c r="C76" i="2"/>
  <c r="C75" i="2"/>
  <c r="C74" i="2"/>
  <c r="C73" i="2"/>
  <c r="C72" i="2"/>
  <c r="C71" i="2" s="1"/>
  <c r="C70" i="2"/>
  <c r="C69" i="2"/>
  <c r="C68" i="2"/>
  <c r="C67" i="2"/>
  <c r="C66" i="2"/>
  <c r="C65" i="2"/>
  <c r="C64" i="2"/>
  <c r="C63" i="2"/>
  <c r="C62" i="2"/>
  <c r="C61" i="2"/>
  <c r="C60" i="2"/>
  <c r="C59" i="2"/>
  <c r="C56" i="2" s="1"/>
  <c r="C58" i="2"/>
  <c r="C57" i="2"/>
  <c r="C55" i="2"/>
  <c r="C54" i="2"/>
  <c r="C53" i="2"/>
  <c r="C52" i="2"/>
  <c r="C51" i="2"/>
  <c r="C50" i="2"/>
  <c r="C48" i="2"/>
  <c r="C47" i="2"/>
  <c r="C46" i="2"/>
  <c r="C45" i="2"/>
  <c r="C44" i="2"/>
  <c r="C43" i="2"/>
  <c r="C42" i="2"/>
  <c r="C41" i="2" s="1"/>
  <c r="C40" i="2"/>
  <c r="C39" i="2"/>
  <c r="C38" i="2"/>
  <c r="C37" i="2"/>
  <c r="C36" i="2"/>
  <c r="C35" i="2"/>
  <c r="C34" i="2"/>
  <c r="C33" i="2"/>
  <c r="C32" i="2"/>
  <c r="C31" i="2"/>
  <c r="C30" i="2"/>
  <c r="C29" i="2" s="1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 s="1"/>
  <c r="C9" i="1"/>
  <c r="C10" i="1"/>
  <c r="C11" i="1"/>
  <c r="C12" i="1"/>
  <c r="C13" i="1"/>
  <c r="C14" i="1"/>
  <c r="D10" i="2"/>
  <c r="F10" i="2"/>
  <c r="C8" i="1"/>
  <c r="A4" i="1"/>
  <c r="A3" i="2"/>
  <c r="F101" i="2"/>
  <c r="D101" i="2"/>
  <c r="H91" i="2"/>
  <c r="H78" i="2"/>
  <c r="F78" i="2"/>
  <c r="H71" i="2"/>
  <c r="D71" i="2"/>
  <c r="F56" i="2"/>
  <c r="D56" i="2"/>
  <c r="D49" i="2"/>
  <c r="H41" i="2"/>
  <c r="F41" i="2"/>
  <c r="F29" i="2"/>
  <c r="G101" i="2"/>
  <c r="E49" i="2"/>
  <c r="I41" i="2" l="1"/>
  <c r="G10" i="2"/>
  <c r="C49" i="2"/>
  <c r="C91" i="2"/>
  <c r="C78" i="2"/>
  <c r="C101" i="2"/>
  <c r="I101" i="2"/>
  <c r="G91" i="2"/>
  <c r="I91" i="2"/>
  <c r="G78" i="2"/>
  <c r="I78" i="2"/>
  <c r="E78" i="2"/>
  <c r="E71" i="2"/>
  <c r="I56" i="2"/>
  <c r="E56" i="2"/>
  <c r="G49" i="2"/>
  <c r="I49" i="2"/>
  <c r="E41" i="2"/>
  <c r="G41" i="2"/>
  <c r="G29" i="2"/>
  <c r="G8" i="2" s="1"/>
  <c r="E29" i="2"/>
  <c r="I10" i="2"/>
  <c r="E10" i="2"/>
  <c r="G71" i="2"/>
  <c r="H101" i="2"/>
  <c r="F91" i="2"/>
  <c r="D78" i="2"/>
  <c r="H56" i="2"/>
  <c r="H8" i="2" s="1"/>
  <c r="F49" i="2"/>
  <c r="D41" i="2"/>
  <c r="D29" i="2"/>
  <c r="F8" i="2"/>
  <c r="I8" i="2"/>
  <c r="E8" i="2"/>
  <c r="D8" i="2"/>
</calcChain>
</file>

<file path=xl/sharedStrings.xml><?xml version="1.0" encoding="utf-8"?>
<sst xmlns="http://schemas.openxmlformats.org/spreadsheetml/2006/main" count="234" uniqueCount="229">
  <si>
    <t>А</t>
  </si>
  <si>
    <t>тыс.рублей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</si>
  <si>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</si>
  <si>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</si>
  <si>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</si>
  <si>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</si>
  <si>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</si>
  <si>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</si>
  <si>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</si>
  <si>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</si>
  <si>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</si>
  <si>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</si>
  <si>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</si>
  <si>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</si>
  <si>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</si>
  <si>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</si>
  <si>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</si>
  <si>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</si>
  <si>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</si>
  <si>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</si>
  <si>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</si>
  <si>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</si>
  <si>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</si>
  <si>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</si>
  <si>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</si>
  <si>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</si>
  <si>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</si>
  <si>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</si>
  <si>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</si>
  <si>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</si>
  <si>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</si>
  <si>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</si>
  <si>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</si>
  <si>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</si>
  <si>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</si>
  <si>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</si>
  <si>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</si>
  <si>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</si>
  <si>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</si>
  <si>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</si>
  <si>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</si>
  <si>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</si>
  <si>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</si>
  <si>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</si>
  <si>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</si>
  <si>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</si>
  <si>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</si>
  <si>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</si>
  <si>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</si>
  <si>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</si>
  <si>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</si>
  <si>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</si>
  <si>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</si>
  <si>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</si>
  <si>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</si>
  <si>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</si>
  <si>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</si>
  <si>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</si>
  <si>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</si>
  <si>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</si>
  <si>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</si>
  <si>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</si>
  <si>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</si>
  <si>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</si>
  <si>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</si>
  <si>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</si>
  <si>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</si>
  <si>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</si>
  <si>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</si>
  <si>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</si>
  <si>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</si>
  <si>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</si>
  <si>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</si>
  <si>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</si>
  <si>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</si>
  <si>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</si>
  <si>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</si>
  <si>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</si>
  <si>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</si>
  <si>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</si>
  <si>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</si>
  <si>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</si>
  <si>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</si>
  <si>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</si>
  <si>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</si>
  <si>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</si>
  <si>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</si>
  <si>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</si>
  <si>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</si>
  <si>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</si>
  <si>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</si>
  <si>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</si>
  <si>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</si>
  <si>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</si>
  <si>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</si>
  <si>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Значение показателя</t>
  </si>
  <si>
    <t>код строки</t>
  </si>
  <si>
    <t>Наименование показателя</t>
  </si>
  <si>
    <t>Б</t>
  </si>
  <si>
    <t>Доходы от реализации</t>
  </si>
  <si>
    <t xml:space="preserve">Внереализационные доходы </t>
  </si>
  <si>
    <t xml:space="preserve">Расходы, уменьшающие сумму доходов от реализации </t>
  </si>
  <si>
    <t>Внереализационные расходы</t>
  </si>
  <si>
    <t>Убытки, отраженные в Приложении № 3 к Листу 02 декларации</t>
  </si>
  <si>
    <t>Доходы, исключаемые из прибыли</t>
  </si>
  <si>
    <t>Налоговая база</t>
  </si>
  <si>
    <t xml:space="preserve">Сумма убытка или части убытка, уменьшающего налоговую базу </t>
  </si>
  <si>
    <t>Сумма исчисленного налога на прибыль – всего</t>
  </si>
  <si>
    <t>в бюджеты субъектов Российской Федерации</t>
  </si>
  <si>
    <t xml:space="preserve">Сумма налога, выплаченная за пределами Российской Федерации и зачтенная в уплату налога </t>
  </si>
  <si>
    <t xml:space="preserve">Сумма налога на прибыль к доплате – всего  </t>
  </si>
  <si>
    <t xml:space="preserve">      в том числе в федеральный бюджет  </t>
  </si>
  <si>
    <t xml:space="preserve">      в том числе в федеральный бюджет </t>
  </si>
  <si>
    <t xml:space="preserve">Сумма недопоступления налога в связи с применением пониженной ставки налога, установленной законами субъектов Российской Федерации </t>
  </si>
  <si>
    <t xml:space="preserve">Остаток неперенесенного убытка на конец налогового периода </t>
  </si>
  <si>
    <t>тыс.руб.</t>
  </si>
  <si>
    <t>Форма №5-КГН</t>
  </si>
  <si>
    <t xml:space="preserve">Раздел II.  О налоговой базе и сумме исчисленного налога на прибыль организаций 
по консолидированным группам налогоплательщиков по субъектам Российской Федерации 
</t>
  </si>
  <si>
    <t>КРЫМСКИЙ ФЕДЕРАЛЬНЫЙ ОКРУГ</t>
  </si>
  <si>
    <t>Республика Крым</t>
  </si>
  <si>
    <t>город Севастополь</t>
  </si>
  <si>
    <t xml:space="preserve">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</si>
  <si>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r>
      <t>Налоговая база для исчисления налога</t>
    </r>
    <r>
      <rPr>
        <b/>
        <sz val="11"/>
        <rFont val="Arial"/>
        <family val="2"/>
        <charset val="204"/>
      </rPr>
      <t xml:space="preserve"> </t>
    </r>
  </si>
  <si>
    <t>в том числе:
в федеральный бюджет</t>
  </si>
  <si>
    <t>Сумма налога на прибыль к уменьшению - всего</t>
  </si>
  <si>
    <t xml:space="preserve">      Раздел I. «О налоговой базе и структуре начислений по налогу на прибыль организаций в целом по консолидированной группе налогоплательщиков»</t>
  </si>
  <si>
    <t>«Отчет о налоговой базе и структуре начислений по налогу на прибыль организаций по консолидированным группам налогоплательщиков»</t>
  </si>
  <si>
    <t>Наименование субъекта Российской Федерации</t>
  </si>
  <si>
    <t>Код строки</t>
  </si>
  <si>
    <t xml:space="preserve">Налого вая база исходя из доли
(тыс. руб.)
</t>
  </si>
  <si>
    <t>Исчислено налога 
(тыс. руб.)</t>
  </si>
  <si>
    <t>Доля налого
вой базы (%)</t>
  </si>
  <si>
    <t>Зачтен налог, уплаченный за пределами РФ
(тыс.руб.)</t>
  </si>
  <si>
    <t>Сумма налога</t>
  </si>
  <si>
    <t>к доплате
(тыс. руб.)</t>
  </si>
  <si>
    <t>к уменьшению
(тыс. руб.)</t>
  </si>
  <si>
    <t>X</t>
  </si>
  <si>
    <t>Всего по России</t>
  </si>
  <si>
    <t>Корректировка налоговой базы на выявленные ошибки (искажения), относящиеся к прошлым налоговым периодам, приведшие к излишней уплате налога</t>
  </si>
  <si>
    <t>Сумма убытка, исчисленного при налогообложении</t>
  </si>
  <si>
    <t>16000.1</t>
  </si>
  <si>
    <t>Число участников КГН
(ед.)*</t>
  </si>
  <si>
    <t>*число участников КГН, которые сами или их обособленные подразделения находятся на территории субъекта Российской Федерации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</si>
  <si>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</si>
  <si>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</si>
  <si>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</si>
  <si>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</si>
  <si>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</si>
  <si>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</si>
  <si>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</si>
  <si>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</si>
  <si>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</si>
  <si>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</si>
  <si>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</si>
  <si>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</si>
  <si>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</si>
  <si>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</si>
  <si>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</si>
  <si>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</si>
  <si>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</si>
  <si>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</si>
  <si>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</si>
  <si>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</si>
  <si>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</si>
  <si>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</si>
  <si>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</si>
  <si>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</si>
  <si>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</si>
  <si>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</si>
  <si>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</si>
  <si>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</si>
  <si>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</si>
  <si>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</si>
  <si>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</si>
  <si>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</si>
  <si>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</si>
  <si>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</si>
  <si>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</si>
  <si>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</si>
  <si>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</si>
  <si>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</si>
  <si>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</si>
  <si>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</si>
  <si>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</si>
  <si>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</si>
  <si>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</si>
  <si>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</si>
  <si>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</si>
  <si>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</si>
  <si>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</si>
  <si>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</si>
  <si>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</si>
  <si>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</si>
  <si>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</si>
  <si>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</si>
  <si>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</si>
  <si>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</si>
  <si>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</si>
  <si>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</si>
  <si>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</si>
  <si>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</si>
  <si>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</si>
  <si>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</si>
  <si>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</si>
  <si>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</si>
  <si>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</si>
  <si>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</si>
  <si>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</si>
  <si>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</si>
  <si>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</si>
  <si>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</si>
  <si>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</si>
  <si>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</si>
  <si>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</si>
  <si>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</si>
  <si>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</si>
  <si>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</si>
  <si>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</si>
  <si>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</si>
  <si>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</si>
  <si>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</si>
  <si>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</si>
  <si>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8300</t>
  </si>
  <si>
    <t>8600</t>
  </si>
  <si>
    <t>8700</t>
  </si>
  <si>
    <t>8900</t>
  </si>
  <si>
    <t>9100</t>
  </si>
  <si>
    <t>9200</t>
  </si>
  <si>
    <t>по состоянию на 01.10.2016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</si>
</sst>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р_._-;\-* #,##0.00_р_._-;_-* &quot;-&quot;??_р_._-;_-@_-"/>
    <numFmt numFmtId="182" formatCode="#,##0.0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4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0" fillId="0" borderId="0" xfId="0" applyBorder="1"/>
    <xf numFmtId="0" fontId="19" fillId="0" borderId="10" xfId="0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/>
    </xf>
    <xf numFmtId="0" fontId="21" fillId="0" borderId="1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3" fontId="23" fillId="0" borderId="10" xfId="0" applyNumberFormat="1" applyFont="1" applyBorder="1" applyAlignment="1">
      <alignment horizontal="right"/>
    </xf>
    <xf numFmtId="3" fontId="23" fillId="0" borderId="0" xfId="0" applyNumberFormat="1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0" fontId="23" fillId="0" borderId="0" xfId="0" applyFont="1" applyBorder="1" applyAlignment="1">
      <alignment horizontal="left"/>
    </xf>
    <xf numFmtId="0" fontId="23" fillId="0" borderId="0" xfId="0" applyFont="1" applyBorder="1"/>
    <xf numFmtId="49" fontId="20" fillId="0" borderId="1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3" fontId="20" fillId="0" borderId="10" xfId="0" applyNumberFormat="1" applyFont="1" applyBorder="1" applyAlignment="1">
      <alignment horizontal="right"/>
    </xf>
    <xf numFmtId="182" fontId="0" fillId="0" borderId="0" xfId="0" applyNumberFormat="1"/>
    <xf numFmtId="0" fontId="20" fillId="0" borderId="10" xfId="0" applyFont="1" applyFill="1" applyBorder="1" applyAlignment="1">
      <alignment horizontal="left"/>
    </xf>
    <xf numFmtId="0" fontId="0" fillId="0" borderId="10" xfId="0" applyBorder="1"/>
    <xf numFmtId="0" fontId="25" fillId="0" borderId="10" xfId="0" applyFont="1" applyBorder="1" applyAlignment="1">
      <alignment horizontal="center" wrapText="1"/>
    </xf>
    <xf numFmtId="0" fontId="25" fillId="0" borderId="10" xfId="0" applyFont="1" applyBorder="1" applyAlignment="1">
      <alignment horizontal="left" wrapText="1"/>
    </xf>
    <xf numFmtId="182" fontId="20" fillId="0" borderId="10" xfId="0" applyNumberFormat="1" applyFont="1" applyBorder="1" applyAlignment="1">
      <alignment horizontal="right"/>
    </xf>
    <xf numFmtId="182" fontId="21" fillId="0" borderId="10" xfId="0" applyNumberFormat="1" applyFont="1" applyBorder="1" applyAlignment="1">
      <alignment horizontal="right"/>
    </xf>
    <xf numFmtId="49" fontId="0" fillId="0" borderId="0" xfId="0" applyNumberFormat="1"/>
    <xf numFmtId="1" fontId="21" fillId="0" borderId="10" xfId="0" applyNumberFormat="1" applyFont="1" applyBorder="1" applyAlignment="1">
      <alignment horizontal="right"/>
    </xf>
    <xf numFmtId="49" fontId="21" fillId="0" borderId="10" xfId="41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0" fillId="0" borderId="10" xfId="0" applyNumberFormat="1" applyFont="1" applyBorder="1" applyAlignment="1">
      <alignment horizontal="righ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wrapText="1"/>
    </xf>
    <xf numFmtId="3" fontId="20" fillId="0" borderId="10" xfId="0" applyNumberFormat="1" applyFon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49" fontId="20" fillId="0" borderId="11" xfId="0" applyNumberFormat="1" applyFont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right" wrapText="1"/>
    </xf>
    <xf numFmtId="0" fontId="0" fillId="0" borderId="11" xfId="0" applyBorder="1" applyAlignment="1"/>
    <xf numFmtId="0" fontId="22" fillId="0" borderId="0" xfId="0" applyFont="1" applyAlignment="1">
      <alignment horizontal="right"/>
    </xf>
    <xf numFmtId="49" fontId="0" fillId="0" borderId="10" xfId="0" applyNumberFormat="1" applyBorder="1" applyAlignment="1">
      <alignment horizontal="center" vertical="center" wrapText="1"/>
    </xf>
    <xf numFmtId="182" fontId="0" fillId="0" borderId="12" xfId="0" applyNumberFormat="1" applyBorder="1" applyAlignment="1">
      <alignment horizontal="center" vertical="center" wrapText="1"/>
    </xf>
    <xf numFmtId="182" fontId="0" fillId="0" borderId="13" xfId="0" applyNumberFormat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zoomScaleNormal="100" workbookViewId="0">
      <selection activeCell="A5" sqref="A5:B5"/>
    </sheetView>
  </sheetViews>
  <sheetFormatPr defaultRowHeight="12.75" x14ac:dyDescent="0.2"/>
  <cols>
    <col min="1" max="1" width="50.5703125" customWidth="1"/>
    <col min="2" max="2" width="8.28515625" customWidth="1"/>
    <col min="3" max="3" width="23.42578125" customWidth="1"/>
    <col min="4" max="8" width="9.140625" style="9"/>
  </cols>
  <sheetData>
    <row r="1" spans="1:8" x14ac:dyDescent="0.2">
      <c r="C1" s="15" t="s">
        <v>116</v>
      </c>
    </row>
    <row r="2" spans="1:8" ht="50.25" customHeight="1" x14ac:dyDescent="0.2">
      <c r="A2" s="42" t="s">
        <v>126</v>
      </c>
      <c r="B2" s="42"/>
      <c r="C2" s="42"/>
    </row>
    <row r="3" spans="1:8" ht="27.75" customHeight="1" x14ac:dyDescent="0.2">
      <c r="A3" s="43" t="s">
        <v>125</v>
      </c>
      <c r="B3" s="43"/>
      <c r="C3" s="43"/>
    </row>
    <row r="4" spans="1:8" ht="19.5" customHeight="1" x14ac:dyDescent="0.2">
      <c r="A4" s="44" t="str">
        <f>hidden2!A1</f>
        <v>по состоянию на 01.10.2016 г.</v>
      </c>
      <c r="B4" s="44"/>
      <c r="C4" s="44"/>
    </row>
    <row r="5" spans="1:8" ht="24.95" customHeight="1" x14ac:dyDescent="0.2">
      <c r="A5" s="45" t="s">
        <v>137</v>
      </c>
      <c r="B5" s="46"/>
      <c r="C5" s="16" t="s">
        <v>1</v>
      </c>
    </row>
    <row r="6" spans="1:8" ht="34.5" customHeight="1" x14ac:dyDescent="0.2">
      <c r="A6" s="10" t="s">
        <v>97</v>
      </c>
      <c r="B6" s="10" t="s">
        <v>96</v>
      </c>
      <c r="C6" s="1" t="s">
        <v>95</v>
      </c>
      <c r="D6" s="4"/>
      <c r="E6" s="5"/>
      <c r="F6" s="6"/>
      <c r="G6" s="6"/>
      <c r="H6" s="5"/>
    </row>
    <row r="7" spans="1:8" x14ac:dyDescent="0.2">
      <c r="A7" s="1" t="s">
        <v>0</v>
      </c>
      <c r="B7" s="2" t="s">
        <v>98</v>
      </c>
      <c r="C7" s="2">
        <v>1</v>
      </c>
      <c r="D7" s="7"/>
      <c r="E7" s="7"/>
      <c r="F7" s="8"/>
      <c r="G7" s="8"/>
      <c r="H7" s="7"/>
    </row>
    <row r="8" spans="1:8" s="19" customFormat="1" ht="14.25" x14ac:dyDescent="0.2">
      <c r="A8" s="31" t="s">
        <v>99</v>
      </c>
      <c r="B8" s="30">
        <v>10000</v>
      </c>
      <c r="C8" s="17">
        <f>hidden1!B1</f>
        <v>19745534198</v>
      </c>
      <c r="D8" s="18"/>
      <c r="E8" s="18"/>
      <c r="F8" s="18"/>
      <c r="G8" s="18"/>
      <c r="H8" s="18"/>
    </row>
    <row r="9" spans="1:8" s="19" customFormat="1" ht="14.25" x14ac:dyDescent="0.2">
      <c r="A9" s="31" t="s">
        <v>100</v>
      </c>
      <c r="B9" s="30">
        <v>11000</v>
      </c>
      <c r="C9" s="17">
        <f>hidden1!B2</f>
        <v>5864555677</v>
      </c>
      <c r="D9" s="18"/>
      <c r="E9" s="18"/>
      <c r="F9" s="18"/>
      <c r="G9" s="18"/>
      <c r="H9" s="18"/>
    </row>
    <row r="10" spans="1:8" s="19" customFormat="1" ht="12.75" customHeight="1" x14ac:dyDescent="0.2">
      <c r="A10" s="31" t="s">
        <v>101</v>
      </c>
      <c r="B10" s="30">
        <v>12000</v>
      </c>
      <c r="C10" s="17">
        <f>hidden1!B3</f>
        <v>18068313822</v>
      </c>
      <c r="D10" s="18"/>
      <c r="E10" s="18"/>
      <c r="F10" s="18"/>
      <c r="G10" s="18"/>
      <c r="H10" s="18"/>
    </row>
    <row r="11" spans="1:8" s="19" customFormat="1" ht="14.25" x14ac:dyDescent="0.2">
      <c r="A11" s="31" t="s">
        <v>102</v>
      </c>
      <c r="B11" s="30">
        <v>13000</v>
      </c>
      <c r="C11" s="17">
        <f>hidden1!B4</f>
        <v>6080834779</v>
      </c>
      <c r="D11" s="18"/>
      <c r="E11" s="18"/>
      <c r="F11" s="18"/>
      <c r="G11" s="18"/>
      <c r="H11" s="18"/>
    </row>
    <row r="12" spans="1:8" s="19" customFormat="1" ht="27" customHeight="1" x14ac:dyDescent="0.2">
      <c r="A12" s="31" t="s">
        <v>103</v>
      </c>
      <c r="B12" s="30">
        <v>14000</v>
      </c>
      <c r="C12" s="17">
        <f>hidden1!B5</f>
        <v>17373020</v>
      </c>
      <c r="D12" s="18"/>
      <c r="E12" s="18"/>
      <c r="F12" s="18"/>
      <c r="G12" s="18"/>
      <c r="H12" s="18"/>
    </row>
    <row r="13" spans="1:8" s="19" customFormat="1" ht="14.25" x14ac:dyDescent="0.2">
      <c r="A13" s="31" t="s">
        <v>104</v>
      </c>
      <c r="B13" s="30">
        <v>15000</v>
      </c>
      <c r="C13" s="17">
        <f>hidden1!B6</f>
        <v>0</v>
      </c>
      <c r="D13" s="18"/>
      <c r="E13" s="18"/>
      <c r="F13" s="18"/>
      <c r="G13" s="18"/>
      <c r="H13" s="18"/>
    </row>
    <row r="14" spans="1:8" s="19" customFormat="1" ht="57" x14ac:dyDescent="0.2">
      <c r="A14" s="40" t="s">
        <v>138</v>
      </c>
      <c r="B14" s="30">
        <v>15500</v>
      </c>
      <c r="C14" s="17">
        <f>hidden1!B7</f>
        <v>4282535</v>
      </c>
      <c r="D14" s="18"/>
      <c r="E14" s="18"/>
      <c r="F14" s="18"/>
      <c r="G14" s="18"/>
      <c r="H14" s="18"/>
    </row>
    <row r="15" spans="1:8" s="19" customFormat="1" ht="14.25" x14ac:dyDescent="0.2">
      <c r="A15" s="39" t="s">
        <v>105</v>
      </c>
      <c r="B15" s="30">
        <v>16000</v>
      </c>
      <c r="C15" s="17">
        <f>hidden1!B8</f>
        <v>1550886728</v>
      </c>
      <c r="D15" s="18"/>
      <c r="E15" s="18"/>
      <c r="F15" s="18"/>
      <c r="G15" s="18"/>
      <c r="H15" s="18"/>
    </row>
    <row r="16" spans="1:8" s="19" customFormat="1" ht="28.5" hidden="1" x14ac:dyDescent="0.2">
      <c r="A16" s="40" t="s">
        <v>139</v>
      </c>
      <c r="B16" s="30" t="s">
        <v>140</v>
      </c>
      <c r="C16" s="17" t="str">
        <f>IF(hidden1!B8&lt;0,hidden1!B8,"")</f>
        <v/>
      </c>
      <c r="D16" s="18"/>
      <c r="E16" s="18"/>
      <c r="F16" s="18"/>
      <c r="G16" s="18"/>
      <c r="H16" s="18"/>
    </row>
    <row r="17" spans="1:8" s="19" customFormat="1" ht="29.25" customHeight="1" x14ac:dyDescent="0.2">
      <c r="A17" s="31" t="s">
        <v>106</v>
      </c>
      <c r="B17" s="30">
        <v>17000</v>
      </c>
      <c r="C17" s="17">
        <f>hidden1!B9</f>
        <v>191364529</v>
      </c>
      <c r="D17" s="18"/>
      <c r="E17" s="18"/>
      <c r="F17" s="18"/>
      <c r="G17" s="18"/>
      <c r="H17" s="18"/>
    </row>
    <row r="18" spans="1:8" s="19" customFormat="1" ht="14.25" customHeight="1" x14ac:dyDescent="0.2">
      <c r="A18" s="31" t="s">
        <v>122</v>
      </c>
      <c r="B18" s="30">
        <v>18000</v>
      </c>
      <c r="C18" s="17">
        <f>hidden1!B10</f>
        <v>1479198839</v>
      </c>
      <c r="D18" s="18"/>
      <c r="E18" s="18"/>
      <c r="F18" s="18"/>
      <c r="G18" s="18"/>
      <c r="H18" s="18"/>
    </row>
    <row r="19" spans="1:8" s="19" customFormat="1" ht="15.75" customHeight="1" x14ac:dyDescent="0.2">
      <c r="A19" s="31" t="s">
        <v>107</v>
      </c>
      <c r="B19" s="30">
        <v>19000</v>
      </c>
      <c r="C19" s="17">
        <f>hidden1!B11</f>
        <v>292388256</v>
      </c>
      <c r="D19" s="18"/>
      <c r="E19" s="18"/>
      <c r="F19" s="18"/>
      <c r="G19" s="18"/>
      <c r="H19" s="18"/>
    </row>
    <row r="20" spans="1:8" s="19" customFormat="1" ht="28.5" x14ac:dyDescent="0.2">
      <c r="A20" s="31" t="s">
        <v>123</v>
      </c>
      <c r="B20" s="30">
        <v>20000</v>
      </c>
      <c r="C20" s="17">
        <f>hidden1!B12</f>
        <v>29583977</v>
      </c>
      <c r="D20" s="18"/>
      <c r="E20" s="18"/>
      <c r="F20" s="18"/>
      <c r="G20" s="18"/>
      <c r="H20" s="18"/>
    </row>
    <row r="21" spans="1:8" s="19" customFormat="1" ht="14.25" x14ac:dyDescent="0.2">
      <c r="A21" s="31" t="s">
        <v>108</v>
      </c>
      <c r="B21" s="30">
        <v>21000</v>
      </c>
      <c r="C21" s="17">
        <f>hidden1!B13</f>
        <v>262804279</v>
      </c>
      <c r="D21" s="18"/>
      <c r="E21" s="18"/>
      <c r="F21" s="18"/>
      <c r="G21" s="18"/>
      <c r="H21" s="18"/>
    </row>
    <row r="22" spans="1:8" s="19" customFormat="1" ht="12.75" customHeight="1" x14ac:dyDescent="0.2">
      <c r="A22" s="31" t="s">
        <v>109</v>
      </c>
      <c r="B22" s="30">
        <v>22000</v>
      </c>
      <c r="C22" s="17">
        <f>hidden1!B14</f>
        <v>1586187</v>
      </c>
      <c r="D22" s="18"/>
      <c r="E22" s="18"/>
      <c r="F22" s="18"/>
      <c r="G22" s="18"/>
      <c r="H22" s="18"/>
    </row>
    <row r="23" spans="1:8" s="19" customFormat="1" ht="28.5" x14ac:dyDescent="0.2">
      <c r="A23" s="31" t="s">
        <v>123</v>
      </c>
      <c r="B23" s="30">
        <v>23000</v>
      </c>
      <c r="C23" s="17">
        <f>hidden1!B15</f>
        <v>145205</v>
      </c>
      <c r="D23" s="18"/>
      <c r="E23" s="18"/>
      <c r="F23" s="18"/>
      <c r="G23" s="18"/>
      <c r="H23" s="18"/>
    </row>
    <row r="24" spans="1:8" s="19" customFormat="1" ht="13.5" customHeight="1" x14ac:dyDescent="0.2">
      <c r="A24" s="31" t="s">
        <v>110</v>
      </c>
      <c r="B24" s="30">
        <v>24000</v>
      </c>
      <c r="C24" s="17">
        <f>hidden1!B16</f>
        <v>18454833</v>
      </c>
      <c r="D24" s="18"/>
      <c r="E24" s="18"/>
      <c r="F24" s="18"/>
      <c r="G24" s="18"/>
      <c r="H24" s="18"/>
    </row>
    <row r="25" spans="1:8" s="19" customFormat="1" ht="14.25" x14ac:dyDescent="0.2">
      <c r="A25" s="31" t="s">
        <v>111</v>
      </c>
      <c r="B25" s="30">
        <v>25000</v>
      </c>
      <c r="C25" s="17">
        <f>hidden1!B17</f>
        <v>1862305</v>
      </c>
      <c r="D25" s="18"/>
      <c r="E25" s="18"/>
      <c r="F25" s="18"/>
      <c r="G25" s="18"/>
      <c r="H25" s="18"/>
    </row>
    <row r="26" spans="1:8" s="19" customFormat="1" ht="14.25" x14ac:dyDescent="0.2">
      <c r="A26" s="31" t="s">
        <v>124</v>
      </c>
      <c r="B26" s="30">
        <v>26000</v>
      </c>
      <c r="C26" s="17">
        <f>hidden1!B18</f>
        <v>15555734</v>
      </c>
      <c r="D26" s="18"/>
      <c r="E26" s="18"/>
      <c r="F26" s="18"/>
      <c r="G26" s="18"/>
      <c r="H26" s="18"/>
    </row>
    <row r="27" spans="1:8" s="19" customFormat="1" ht="14.25" x14ac:dyDescent="0.2">
      <c r="A27" s="31" t="s">
        <v>112</v>
      </c>
      <c r="B27" s="30">
        <v>27000</v>
      </c>
      <c r="C27" s="17">
        <f>hidden1!B19</f>
        <v>1557291</v>
      </c>
      <c r="D27" s="18"/>
      <c r="E27" s="18"/>
      <c r="F27" s="18"/>
      <c r="G27" s="18"/>
      <c r="H27" s="18"/>
    </row>
    <row r="28" spans="1:8" s="19" customFormat="1" ht="57" x14ac:dyDescent="0.2">
      <c r="A28" s="31" t="s">
        <v>113</v>
      </c>
      <c r="B28" s="30">
        <v>28000</v>
      </c>
      <c r="C28" s="17">
        <f>hidden1!B20</f>
        <v>3451510</v>
      </c>
      <c r="D28" s="18"/>
      <c r="E28" s="18"/>
      <c r="F28" s="18"/>
      <c r="G28" s="18"/>
      <c r="H28" s="18"/>
    </row>
    <row r="29" spans="1:8" s="19" customFormat="1" ht="30" customHeight="1" x14ac:dyDescent="0.2">
      <c r="A29" s="31" t="s">
        <v>114</v>
      </c>
      <c r="B29" s="30">
        <v>29000</v>
      </c>
      <c r="C29" s="17">
        <f>hidden1!B21</f>
        <v>0</v>
      </c>
      <c r="D29" s="18"/>
      <c r="E29" s="18"/>
      <c r="F29" s="18"/>
      <c r="G29" s="18"/>
      <c r="H29" s="18"/>
    </row>
    <row r="30" spans="1:8" s="19" customFormat="1" ht="69.75" customHeight="1" x14ac:dyDescent="0.2">
      <c r="A30" s="31" t="s">
        <v>121</v>
      </c>
      <c r="B30" s="30">
        <v>29100</v>
      </c>
      <c r="C30" s="17">
        <f>hidden1!B22</f>
        <v>0</v>
      </c>
      <c r="D30" s="18"/>
      <c r="E30" s="18"/>
      <c r="F30" s="18"/>
      <c r="G30" s="18"/>
      <c r="H30" s="18"/>
    </row>
    <row r="31" spans="1:8" s="19" customFormat="1" x14ac:dyDescent="0.2">
      <c r="A31" s="20"/>
      <c r="B31" s="21"/>
      <c r="C31" s="21"/>
      <c r="D31" s="18"/>
      <c r="E31" s="18"/>
      <c r="F31" s="18"/>
      <c r="G31" s="18"/>
      <c r="H31" s="18"/>
    </row>
    <row r="32" spans="1:8" s="19" customFormat="1" x14ac:dyDescent="0.2">
      <c r="A32" s="20"/>
      <c r="B32" s="21"/>
      <c r="C32" s="21"/>
      <c r="D32" s="18"/>
      <c r="E32" s="18"/>
      <c r="F32" s="18"/>
      <c r="G32" s="18"/>
      <c r="H32" s="18"/>
    </row>
    <row r="33" spans="1:8" s="19" customFormat="1" x14ac:dyDescent="0.2">
      <c r="A33" s="20"/>
      <c r="B33" s="21"/>
      <c r="C33" s="21"/>
      <c r="D33" s="18"/>
      <c r="E33" s="18"/>
      <c r="F33" s="18"/>
      <c r="G33" s="18"/>
      <c r="H33" s="18"/>
    </row>
    <row r="34" spans="1:8" s="19" customFormat="1" x14ac:dyDescent="0.2">
      <c r="A34" s="20"/>
      <c r="B34" s="21"/>
      <c r="C34" s="21"/>
      <c r="D34" s="18"/>
      <c r="E34" s="18"/>
      <c r="F34" s="18"/>
      <c r="G34" s="18"/>
      <c r="H34" s="18"/>
    </row>
    <row r="35" spans="1:8" s="19" customFormat="1" x14ac:dyDescent="0.2">
      <c r="A35" s="20"/>
      <c r="B35" s="21"/>
      <c r="C35" s="21"/>
      <c r="D35" s="18"/>
      <c r="E35" s="18"/>
      <c r="F35" s="18"/>
      <c r="G35" s="18"/>
      <c r="H35" s="18"/>
    </row>
    <row r="36" spans="1:8" s="19" customFormat="1" x14ac:dyDescent="0.2">
      <c r="A36" s="20"/>
      <c r="B36" s="21"/>
      <c r="C36" s="21"/>
      <c r="D36" s="18"/>
      <c r="E36" s="18"/>
      <c r="F36" s="18"/>
      <c r="G36" s="18"/>
      <c r="H36" s="18"/>
    </row>
    <row r="37" spans="1:8" s="19" customFormat="1" x14ac:dyDescent="0.2">
      <c r="A37" s="20"/>
      <c r="B37" s="21"/>
      <c r="C37" s="21"/>
      <c r="D37" s="18"/>
      <c r="E37" s="18"/>
      <c r="F37" s="18"/>
      <c r="G37" s="18"/>
      <c r="H37" s="18"/>
    </row>
    <row r="38" spans="1:8" s="19" customFormat="1" x14ac:dyDescent="0.2">
      <c r="A38" s="20"/>
      <c r="B38" s="21"/>
      <c r="C38" s="21"/>
      <c r="D38" s="18"/>
      <c r="E38" s="18"/>
      <c r="F38" s="18"/>
      <c r="G38" s="18"/>
      <c r="H38" s="18"/>
    </row>
    <row r="39" spans="1:8" s="19" customFormat="1" x14ac:dyDescent="0.2">
      <c r="A39" s="20"/>
      <c r="B39" s="21"/>
      <c r="C39" s="21"/>
      <c r="D39" s="18"/>
      <c r="E39" s="18"/>
      <c r="F39" s="18"/>
      <c r="G39" s="18"/>
      <c r="H39" s="18"/>
    </row>
    <row r="40" spans="1:8" s="19" customFormat="1" x14ac:dyDescent="0.2">
      <c r="A40" s="20"/>
      <c r="B40" s="21"/>
      <c r="C40" s="21"/>
      <c r="D40" s="18"/>
      <c r="E40" s="18"/>
      <c r="F40" s="18"/>
      <c r="G40" s="18"/>
      <c r="H40" s="18"/>
    </row>
    <row r="41" spans="1:8" s="19" customFormat="1" x14ac:dyDescent="0.2">
      <c r="A41" s="22"/>
      <c r="B41" s="18"/>
      <c r="C41" s="18"/>
      <c r="D41" s="18"/>
      <c r="E41" s="18"/>
      <c r="F41" s="18"/>
      <c r="G41" s="18"/>
      <c r="H41" s="18"/>
    </row>
    <row r="42" spans="1:8" s="19" customFormat="1" x14ac:dyDescent="0.2">
      <c r="A42" s="22"/>
      <c r="B42" s="18"/>
      <c r="C42" s="18"/>
      <c r="D42" s="18"/>
      <c r="E42" s="18"/>
      <c r="F42" s="18"/>
      <c r="G42" s="18"/>
      <c r="H42" s="18"/>
    </row>
    <row r="43" spans="1:8" s="19" customFormat="1" x14ac:dyDescent="0.2">
      <c r="A43" s="22"/>
      <c r="B43" s="18"/>
      <c r="C43" s="18"/>
      <c r="D43" s="18"/>
      <c r="E43" s="18"/>
      <c r="F43" s="18"/>
      <c r="G43" s="18"/>
      <c r="H43" s="18"/>
    </row>
    <row r="44" spans="1:8" s="19" customFormat="1" x14ac:dyDescent="0.2">
      <c r="A44" s="22"/>
      <c r="B44" s="18"/>
      <c r="C44" s="18"/>
      <c r="D44" s="18"/>
      <c r="E44" s="18"/>
      <c r="F44" s="18"/>
      <c r="G44" s="18"/>
      <c r="H44" s="18"/>
    </row>
    <row r="45" spans="1:8" s="19" customFormat="1" x14ac:dyDescent="0.2">
      <c r="A45" s="22"/>
      <c r="B45" s="18"/>
      <c r="C45" s="18"/>
      <c r="D45" s="18"/>
      <c r="E45" s="18"/>
      <c r="F45" s="18"/>
      <c r="G45" s="18"/>
      <c r="H45" s="18"/>
    </row>
    <row r="46" spans="1:8" s="19" customFormat="1" x14ac:dyDescent="0.2">
      <c r="A46" s="22"/>
      <c r="B46" s="18"/>
      <c r="C46" s="18"/>
      <c r="D46" s="18"/>
      <c r="E46" s="18"/>
      <c r="F46" s="18"/>
      <c r="G46" s="18"/>
      <c r="H46" s="18"/>
    </row>
    <row r="47" spans="1:8" s="19" customFormat="1" x14ac:dyDescent="0.2">
      <c r="A47" s="22"/>
      <c r="B47" s="18"/>
      <c r="C47" s="18"/>
      <c r="D47" s="18"/>
      <c r="E47" s="18"/>
      <c r="F47" s="18"/>
      <c r="G47" s="18"/>
      <c r="H47" s="18"/>
    </row>
    <row r="48" spans="1:8" s="19" customFormat="1" x14ac:dyDescent="0.2">
      <c r="A48" s="22"/>
      <c r="B48" s="18"/>
      <c r="C48" s="18"/>
      <c r="D48" s="18"/>
      <c r="E48" s="18"/>
      <c r="F48" s="18"/>
      <c r="G48" s="18"/>
      <c r="H48" s="18"/>
    </row>
    <row r="49" spans="1:8" s="19" customFormat="1" x14ac:dyDescent="0.2">
      <c r="A49" s="22"/>
      <c r="B49" s="18"/>
      <c r="C49" s="18"/>
      <c r="D49" s="18"/>
      <c r="E49" s="18"/>
      <c r="F49" s="18"/>
      <c r="G49" s="18"/>
      <c r="H49" s="18"/>
    </row>
    <row r="50" spans="1:8" s="19" customFormat="1" x14ac:dyDescent="0.2">
      <c r="A50" s="22"/>
      <c r="B50" s="18"/>
      <c r="C50" s="18"/>
      <c r="D50" s="18"/>
      <c r="E50" s="18"/>
      <c r="F50" s="18"/>
      <c r="G50" s="18"/>
      <c r="H50" s="18"/>
    </row>
    <row r="51" spans="1:8" s="19" customFormat="1" x14ac:dyDescent="0.2">
      <c r="A51" s="22"/>
      <c r="B51" s="18"/>
      <c r="C51" s="18"/>
      <c r="D51" s="18"/>
      <c r="E51" s="18"/>
      <c r="F51" s="18"/>
      <c r="G51" s="18"/>
      <c r="H51" s="18"/>
    </row>
    <row r="52" spans="1:8" s="19" customFormat="1" x14ac:dyDescent="0.2">
      <c r="A52" s="22"/>
      <c r="B52" s="18"/>
      <c r="C52" s="18"/>
      <c r="D52" s="18"/>
      <c r="E52" s="18"/>
      <c r="F52" s="18"/>
      <c r="G52" s="18"/>
      <c r="H52" s="18"/>
    </row>
    <row r="53" spans="1:8" s="19" customFormat="1" x14ac:dyDescent="0.2">
      <c r="A53" s="22"/>
      <c r="B53" s="18"/>
      <c r="C53" s="18"/>
      <c r="D53" s="18"/>
      <c r="E53" s="18"/>
      <c r="F53" s="18"/>
      <c r="G53" s="18"/>
      <c r="H53" s="18"/>
    </row>
    <row r="54" spans="1:8" s="19" customFormat="1" x14ac:dyDescent="0.2">
      <c r="A54" s="22"/>
      <c r="B54" s="18"/>
      <c r="C54" s="18"/>
      <c r="D54" s="18"/>
      <c r="E54" s="18"/>
      <c r="F54" s="18"/>
      <c r="G54" s="18"/>
      <c r="H54" s="18"/>
    </row>
    <row r="55" spans="1:8" s="19" customFormat="1" x14ac:dyDescent="0.2">
      <c r="A55" s="22"/>
      <c r="B55" s="18"/>
      <c r="C55" s="18"/>
      <c r="D55" s="18"/>
      <c r="E55" s="18"/>
      <c r="F55" s="18"/>
      <c r="G55" s="18"/>
      <c r="H55" s="18"/>
    </row>
    <row r="56" spans="1:8" s="19" customFormat="1" x14ac:dyDescent="0.2">
      <c r="A56" s="22"/>
      <c r="B56" s="18"/>
      <c r="C56" s="18"/>
      <c r="D56" s="18"/>
      <c r="E56" s="18"/>
      <c r="F56" s="18"/>
      <c r="G56" s="18"/>
      <c r="H56" s="18"/>
    </row>
    <row r="57" spans="1:8" s="19" customFormat="1" x14ac:dyDescent="0.2">
      <c r="A57" s="22"/>
      <c r="B57" s="18"/>
      <c r="C57" s="18"/>
      <c r="D57" s="18"/>
      <c r="E57" s="18"/>
      <c r="F57" s="18"/>
      <c r="G57" s="18"/>
      <c r="H57" s="18"/>
    </row>
    <row r="58" spans="1:8" s="19" customFormat="1" x14ac:dyDescent="0.2">
      <c r="A58" s="22"/>
      <c r="B58" s="18"/>
      <c r="C58" s="18"/>
      <c r="D58" s="18"/>
      <c r="E58" s="18"/>
      <c r="F58" s="18"/>
      <c r="G58" s="18"/>
      <c r="H58" s="18"/>
    </row>
    <row r="59" spans="1:8" s="19" customFormat="1" x14ac:dyDescent="0.2">
      <c r="A59" s="22"/>
      <c r="B59" s="18"/>
      <c r="C59" s="18"/>
      <c r="D59" s="18"/>
      <c r="E59" s="18"/>
      <c r="F59" s="18"/>
      <c r="G59" s="18"/>
      <c r="H59" s="18"/>
    </row>
    <row r="60" spans="1:8" s="19" customFormat="1" x14ac:dyDescent="0.2">
      <c r="A60" s="22"/>
      <c r="B60" s="18"/>
      <c r="C60" s="18"/>
      <c r="D60" s="18"/>
      <c r="E60" s="18"/>
      <c r="F60" s="18"/>
      <c r="G60" s="18"/>
      <c r="H60" s="18"/>
    </row>
    <row r="61" spans="1:8" s="19" customFormat="1" x14ac:dyDescent="0.2">
      <c r="A61" s="22"/>
      <c r="B61" s="18"/>
      <c r="C61" s="18"/>
      <c r="D61" s="18"/>
      <c r="E61" s="18"/>
      <c r="F61" s="18"/>
      <c r="G61" s="18"/>
      <c r="H61" s="18"/>
    </row>
    <row r="62" spans="1:8" s="19" customFormat="1" x14ac:dyDescent="0.2">
      <c r="A62" s="22"/>
      <c r="B62" s="18"/>
      <c r="C62" s="18"/>
      <c r="D62" s="18"/>
      <c r="E62" s="18"/>
      <c r="F62" s="18"/>
      <c r="G62" s="18"/>
      <c r="H62" s="18"/>
    </row>
    <row r="63" spans="1:8" s="19" customFormat="1" x14ac:dyDescent="0.2">
      <c r="A63" s="22"/>
      <c r="B63" s="18"/>
      <c r="C63" s="18"/>
      <c r="D63" s="18"/>
      <c r="E63" s="18"/>
      <c r="F63" s="18"/>
      <c r="G63" s="18"/>
      <c r="H63" s="18"/>
    </row>
    <row r="64" spans="1:8" s="19" customFormat="1" x14ac:dyDescent="0.2">
      <c r="A64" s="22"/>
      <c r="B64" s="18"/>
      <c r="C64" s="18"/>
      <c r="D64" s="18"/>
      <c r="E64" s="18"/>
      <c r="F64" s="18"/>
      <c r="G64" s="18"/>
      <c r="H64" s="18"/>
    </row>
    <row r="65" spans="1:8" s="19" customFormat="1" x14ac:dyDescent="0.2">
      <c r="A65" s="22"/>
      <c r="B65" s="18"/>
      <c r="C65" s="18"/>
      <c r="D65" s="18"/>
      <c r="E65" s="18"/>
      <c r="F65" s="18"/>
      <c r="G65" s="18"/>
      <c r="H65" s="18"/>
    </row>
    <row r="66" spans="1:8" s="19" customFormat="1" x14ac:dyDescent="0.2">
      <c r="A66" s="22"/>
      <c r="B66" s="18"/>
      <c r="C66" s="18"/>
      <c r="D66" s="18"/>
      <c r="E66" s="18"/>
      <c r="F66" s="18"/>
      <c r="G66" s="18"/>
      <c r="H66" s="18"/>
    </row>
    <row r="67" spans="1:8" s="19" customFormat="1" x14ac:dyDescent="0.2">
      <c r="A67" s="22"/>
      <c r="B67" s="18"/>
      <c r="C67" s="18"/>
      <c r="D67" s="18"/>
      <c r="E67" s="18"/>
      <c r="F67" s="18"/>
      <c r="G67" s="18"/>
      <c r="H67" s="18"/>
    </row>
    <row r="68" spans="1:8" s="19" customFormat="1" x14ac:dyDescent="0.2">
      <c r="A68" s="22"/>
      <c r="B68" s="18"/>
      <c r="C68" s="18"/>
      <c r="D68" s="18"/>
      <c r="E68" s="18"/>
      <c r="F68" s="18"/>
      <c r="G68" s="18"/>
      <c r="H68" s="18"/>
    </row>
    <row r="69" spans="1:8" s="19" customFormat="1" x14ac:dyDescent="0.2">
      <c r="A69" s="22"/>
      <c r="B69" s="18"/>
      <c r="C69" s="18"/>
      <c r="D69" s="18"/>
      <c r="E69" s="18"/>
      <c r="F69" s="18"/>
      <c r="G69" s="18"/>
      <c r="H69" s="18"/>
    </row>
    <row r="70" spans="1:8" s="19" customFormat="1" x14ac:dyDescent="0.2">
      <c r="A70" s="22"/>
      <c r="B70" s="18"/>
      <c r="C70" s="18"/>
      <c r="D70" s="18"/>
      <c r="E70" s="18"/>
      <c r="F70" s="18"/>
      <c r="G70" s="18"/>
      <c r="H70" s="18"/>
    </row>
    <row r="71" spans="1:8" s="19" customFormat="1" x14ac:dyDescent="0.2">
      <c r="A71" s="22"/>
      <c r="B71" s="18"/>
      <c r="C71" s="18"/>
      <c r="D71" s="18"/>
      <c r="E71" s="18"/>
      <c r="F71" s="18"/>
      <c r="G71" s="18"/>
      <c r="H71" s="18"/>
    </row>
    <row r="72" spans="1:8" s="19" customFormat="1" x14ac:dyDescent="0.2">
      <c r="A72" s="22"/>
      <c r="B72" s="18"/>
      <c r="C72" s="18"/>
      <c r="D72" s="18"/>
      <c r="E72" s="18"/>
      <c r="F72" s="18"/>
      <c r="G72" s="18"/>
      <c r="H72" s="18"/>
    </row>
    <row r="73" spans="1:8" s="19" customFormat="1" x14ac:dyDescent="0.2">
      <c r="A73" s="22"/>
      <c r="B73" s="18"/>
      <c r="C73" s="18"/>
      <c r="D73" s="18"/>
      <c r="E73" s="18"/>
      <c r="F73" s="18"/>
      <c r="G73" s="18"/>
      <c r="H73" s="18"/>
    </row>
    <row r="74" spans="1:8" s="19" customFormat="1" x14ac:dyDescent="0.2">
      <c r="A74" s="22"/>
      <c r="B74" s="18"/>
      <c r="C74" s="18"/>
      <c r="D74" s="18"/>
      <c r="E74" s="18"/>
      <c r="F74" s="18"/>
      <c r="G74" s="18"/>
      <c r="H74" s="18"/>
    </row>
    <row r="75" spans="1:8" s="19" customFormat="1" x14ac:dyDescent="0.2">
      <c r="A75" s="22"/>
      <c r="B75" s="18"/>
      <c r="C75" s="18"/>
      <c r="D75" s="18"/>
      <c r="E75" s="18"/>
      <c r="F75" s="18"/>
      <c r="G75" s="18"/>
      <c r="H75" s="18"/>
    </row>
    <row r="76" spans="1:8" s="19" customFormat="1" x14ac:dyDescent="0.2">
      <c r="A76" s="22"/>
      <c r="B76" s="18"/>
      <c r="C76" s="18"/>
      <c r="D76" s="18"/>
      <c r="E76" s="18"/>
      <c r="F76" s="18"/>
      <c r="G76" s="18"/>
      <c r="H76" s="18"/>
    </row>
    <row r="77" spans="1:8" s="19" customFormat="1" x14ac:dyDescent="0.2">
      <c r="A77" s="22"/>
      <c r="B77" s="18"/>
      <c r="C77" s="18"/>
      <c r="D77" s="18"/>
      <c r="E77" s="18"/>
      <c r="F77" s="18"/>
      <c r="G77" s="18"/>
      <c r="H77" s="18"/>
    </row>
    <row r="78" spans="1:8" s="19" customFormat="1" x14ac:dyDescent="0.2">
      <c r="A78" s="22"/>
      <c r="B78" s="18"/>
      <c r="C78" s="18"/>
      <c r="D78" s="18"/>
      <c r="E78" s="18"/>
      <c r="F78" s="18"/>
      <c r="G78" s="18"/>
      <c r="H78" s="18"/>
    </row>
    <row r="79" spans="1:8" s="19" customFormat="1" x14ac:dyDescent="0.2">
      <c r="A79" s="22"/>
      <c r="B79" s="18"/>
      <c r="C79" s="18"/>
      <c r="D79" s="18"/>
      <c r="E79" s="18"/>
      <c r="F79" s="18"/>
      <c r="G79" s="18"/>
      <c r="H79" s="18"/>
    </row>
    <row r="80" spans="1:8" s="19" customFormat="1" x14ac:dyDescent="0.2">
      <c r="A80" s="22"/>
      <c r="B80" s="18"/>
      <c r="C80" s="18"/>
      <c r="D80" s="18"/>
      <c r="E80" s="18"/>
      <c r="F80" s="18"/>
      <c r="G80" s="18"/>
      <c r="H80" s="18"/>
    </row>
    <row r="81" spans="1:8" s="19" customFormat="1" x14ac:dyDescent="0.2">
      <c r="A81" s="22"/>
      <c r="B81" s="18"/>
      <c r="C81" s="18"/>
      <c r="D81" s="18"/>
      <c r="E81" s="18"/>
      <c r="F81" s="18"/>
      <c r="G81" s="18"/>
      <c r="H81" s="18"/>
    </row>
    <row r="82" spans="1:8" s="19" customFormat="1" x14ac:dyDescent="0.2">
      <c r="A82" s="22"/>
      <c r="B82" s="18"/>
      <c r="C82" s="18"/>
      <c r="D82" s="18"/>
      <c r="E82" s="18"/>
      <c r="F82" s="18"/>
      <c r="G82" s="18"/>
      <c r="H82" s="18"/>
    </row>
    <row r="83" spans="1:8" s="19" customFormat="1" x14ac:dyDescent="0.2">
      <c r="A83" s="22"/>
      <c r="B83" s="18"/>
      <c r="C83" s="18"/>
      <c r="D83" s="18"/>
      <c r="E83" s="18"/>
      <c r="F83" s="18"/>
      <c r="G83" s="18"/>
      <c r="H83" s="18"/>
    </row>
    <row r="84" spans="1:8" s="19" customFormat="1" x14ac:dyDescent="0.2">
      <c r="A84" s="22"/>
      <c r="B84" s="18"/>
      <c r="C84" s="18"/>
      <c r="D84" s="18"/>
      <c r="E84" s="18"/>
      <c r="F84" s="18"/>
      <c r="G84" s="18"/>
      <c r="H84" s="18"/>
    </row>
    <row r="85" spans="1:8" s="19" customFormat="1" x14ac:dyDescent="0.2">
      <c r="A85" s="22"/>
      <c r="B85" s="18"/>
      <c r="C85" s="18"/>
      <c r="D85" s="18"/>
      <c r="E85" s="18"/>
      <c r="F85" s="18"/>
      <c r="G85" s="18"/>
      <c r="H85" s="18"/>
    </row>
    <row r="86" spans="1:8" s="19" customFormat="1" x14ac:dyDescent="0.2">
      <c r="A86" s="22"/>
      <c r="B86" s="18"/>
      <c r="C86" s="18"/>
      <c r="D86" s="18"/>
      <c r="E86" s="18"/>
      <c r="F86" s="18"/>
      <c r="G86" s="18"/>
      <c r="H86" s="18"/>
    </row>
    <row r="87" spans="1:8" s="19" customFormat="1" x14ac:dyDescent="0.2">
      <c r="A87" s="22"/>
      <c r="B87" s="18"/>
      <c r="C87" s="18"/>
      <c r="D87" s="18"/>
      <c r="E87" s="18"/>
      <c r="F87" s="18"/>
      <c r="G87" s="18"/>
      <c r="H87" s="18"/>
    </row>
    <row r="88" spans="1:8" s="19" customFormat="1" x14ac:dyDescent="0.2">
      <c r="A88" s="22"/>
      <c r="B88" s="18"/>
      <c r="C88" s="18"/>
      <c r="D88" s="18"/>
      <c r="E88" s="18"/>
      <c r="F88" s="18"/>
      <c r="G88" s="18"/>
      <c r="H88" s="18"/>
    </row>
    <row r="89" spans="1:8" s="19" customFormat="1" x14ac:dyDescent="0.2">
      <c r="A89" s="22"/>
      <c r="B89" s="18"/>
      <c r="C89" s="18"/>
      <c r="D89" s="18"/>
      <c r="E89" s="18"/>
      <c r="F89" s="18"/>
      <c r="G89" s="18"/>
      <c r="H89" s="18"/>
    </row>
    <row r="90" spans="1:8" s="19" customFormat="1" x14ac:dyDescent="0.2">
      <c r="A90" s="22"/>
      <c r="B90" s="18"/>
      <c r="C90" s="18"/>
      <c r="D90" s="18"/>
      <c r="E90" s="18"/>
      <c r="F90" s="18"/>
      <c r="G90" s="18"/>
      <c r="H90" s="18"/>
    </row>
    <row r="91" spans="1:8" s="19" customFormat="1" x14ac:dyDescent="0.2">
      <c r="A91" s="22"/>
      <c r="B91" s="18"/>
      <c r="C91" s="18"/>
      <c r="D91" s="18"/>
      <c r="E91" s="18"/>
      <c r="F91" s="18"/>
      <c r="G91" s="18"/>
      <c r="H91" s="18"/>
    </row>
    <row r="92" spans="1:8" s="19" customFormat="1" x14ac:dyDescent="0.2">
      <c r="A92" s="22"/>
      <c r="B92" s="18"/>
      <c r="C92" s="18"/>
      <c r="D92" s="18"/>
      <c r="E92" s="18"/>
      <c r="F92" s="18"/>
      <c r="G92" s="18"/>
      <c r="H92" s="18"/>
    </row>
    <row r="93" spans="1:8" s="19" customFormat="1" x14ac:dyDescent="0.2">
      <c r="A93" s="22"/>
      <c r="B93" s="18"/>
      <c r="C93" s="18"/>
      <c r="D93" s="18"/>
      <c r="E93" s="18"/>
      <c r="F93" s="18"/>
      <c r="G93" s="18"/>
      <c r="H93" s="18"/>
    </row>
    <row r="94" spans="1:8" s="19" customFormat="1" x14ac:dyDescent="0.2">
      <c r="A94" s="22"/>
      <c r="B94" s="18"/>
      <c r="C94" s="18"/>
      <c r="D94" s="18"/>
      <c r="E94" s="18"/>
      <c r="F94" s="18"/>
      <c r="G94" s="18"/>
      <c r="H94" s="18"/>
    </row>
    <row r="95" spans="1:8" s="19" customFormat="1" x14ac:dyDescent="0.2">
      <c r="A95" s="22"/>
      <c r="B95" s="18"/>
      <c r="C95" s="18"/>
      <c r="D95" s="18"/>
      <c r="E95" s="18"/>
      <c r="F95" s="18"/>
      <c r="G95" s="18"/>
      <c r="H95" s="18"/>
    </row>
    <row r="96" spans="1:8" s="19" customFormat="1" x14ac:dyDescent="0.2">
      <c r="A96" s="22"/>
      <c r="B96" s="18"/>
      <c r="C96" s="18"/>
      <c r="D96" s="18"/>
      <c r="E96" s="18"/>
      <c r="F96" s="18"/>
      <c r="G96" s="18"/>
      <c r="H96" s="18"/>
    </row>
    <row r="97" spans="1:8" s="19" customFormat="1" x14ac:dyDescent="0.2">
      <c r="A97" s="23"/>
      <c r="B97" s="23"/>
      <c r="C97" s="23"/>
      <c r="D97" s="23"/>
      <c r="E97" s="23"/>
      <c r="F97" s="23"/>
      <c r="G97" s="23"/>
      <c r="H97" s="23"/>
    </row>
    <row r="98" spans="1:8" s="19" customFormat="1" x14ac:dyDescent="0.2">
      <c r="A98" s="23"/>
      <c r="B98" s="23"/>
      <c r="C98" s="23"/>
      <c r="D98" s="23"/>
      <c r="E98" s="23"/>
      <c r="F98" s="23"/>
      <c r="G98" s="23"/>
      <c r="H98" s="23"/>
    </row>
    <row r="99" spans="1:8" s="19" customFormat="1" x14ac:dyDescent="0.2">
      <c r="A99" s="23"/>
      <c r="B99" s="23"/>
      <c r="C99" s="23"/>
      <c r="D99" s="23"/>
      <c r="E99" s="23"/>
      <c r="F99" s="23"/>
      <c r="G99" s="23"/>
      <c r="H99" s="23"/>
    </row>
    <row r="100" spans="1:8" s="19" customFormat="1" x14ac:dyDescent="0.2">
      <c r="A100" s="23"/>
      <c r="B100" s="23"/>
      <c r="C100" s="23"/>
      <c r="D100" s="23"/>
      <c r="E100" s="23"/>
      <c r="F100" s="23"/>
      <c r="G100" s="23"/>
      <c r="H100" s="23"/>
    </row>
    <row r="101" spans="1:8" s="19" customFormat="1" x14ac:dyDescent="0.2">
      <c r="A101" s="23"/>
      <c r="B101" s="23"/>
      <c r="C101" s="23"/>
      <c r="D101" s="23"/>
      <c r="E101" s="23"/>
      <c r="F101" s="23"/>
      <c r="G101" s="23"/>
      <c r="H101" s="23"/>
    </row>
    <row r="102" spans="1:8" s="19" customFormat="1" x14ac:dyDescent="0.2">
      <c r="A102" s="23"/>
      <c r="B102" s="23"/>
      <c r="C102" s="23"/>
      <c r="D102" s="23"/>
      <c r="E102" s="23"/>
      <c r="F102" s="23"/>
      <c r="G102" s="23"/>
      <c r="H102" s="23"/>
    </row>
    <row r="103" spans="1:8" s="19" customFormat="1" x14ac:dyDescent="0.2">
      <c r="A103" s="23"/>
      <c r="B103" s="23"/>
      <c r="C103" s="23"/>
      <c r="D103" s="23"/>
      <c r="E103" s="23"/>
      <c r="F103" s="23"/>
      <c r="G103" s="23"/>
      <c r="H103" s="23"/>
    </row>
    <row r="104" spans="1:8" s="19" customFormat="1" x14ac:dyDescent="0.2">
      <c r="A104" s="23"/>
      <c r="B104" s="23"/>
      <c r="C104" s="23"/>
      <c r="D104" s="23"/>
      <c r="E104" s="23"/>
      <c r="F104" s="23"/>
      <c r="G104" s="23"/>
      <c r="H104" s="23"/>
    </row>
    <row r="105" spans="1:8" s="19" customFormat="1" x14ac:dyDescent="0.2">
      <c r="A105" s="23"/>
      <c r="B105" s="23"/>
      <c r="C105" s="23"/>
      <c r="D105" s="23"/>
      <c r="E105" s="23"/>
      <c r="F105" s="23"/>
      <c r="G105" s="23"/>
      <c r="H105" s="23"/>
    </row>
    <row r="106" spans="1:8" x14ac:dyDescent="0.2">
      <c r="A106" s="9"/>
      <c r="B106" s="9"/>
      <c r="C106" s="9"/>
    </row>
  </sheetData>
  <mergeCells count="4">
    <mergeCell ref="A2:C2"/>
    <mergeCell ref="A3:C3"/>
    <mergeCell ref="A4:C4"/>
    <mergeCell ref="A5:B5"/>
  </mergeCells>
  <phoneticPr fontId="22" type="noConversion"/>
  <printOptions horizontalCentered="1"/>
  <pageMargins left="0" right="0" top="0.59055118110236227" bottom="0.19685039370078741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abSelected="1" zoomScaleNormal="100" workbookViewId="0">
      <selection activeCell="A4" sqref="A4:G4"/>
    </sheetView>
  </sheetViews>
  <sheetFormatPr defaultRowHeight="12.75" x14ac:dyDescent="0.2"/>
  <cols>
    <col min="1" max="1" width="43.5703125" customWidth="1"/>
    <col min="2" max="2" width="6.42578125" style="25" customWidth="1"/>
    <col min="3" max="3" width="14.42578125" customWidth="1"/>
    <col min="4" max="4" width="14.42578125" style="27" hidden="1" customWidth="1"/>
    <col min="5" max="9" width="13.7109375" customWidth="1"/>
  </cols>
  <sheetData>
    <row r="1" spans="1:9" x14ac:dyDescent="0.2">
      <c r="H1" s="50" t="s">
        <v>116</v>
      </c>
      <c r="I1" s="50"/>
    </row>
    <row r="2" spans="1:9" ht="30" customHeight="1" x14ac:dyDescent="0.2">
      <c r="A2" s="44" t="s">
        <v>117</v>
      </c>
      <c r="B2" s="44"/>
      <c r="C2" s="44"/>
      <c r="D2" s="44"/>
      <c r="E2" s="44"/>
      <c r="F2" s="44"/>
      <c r="G2" s="44"/>
      <c r="H2" s="44"/>
      <c r="I2" s="44"/>
    </row>
    <row r="3" spans="1:9" ht="19.5" customHeight="1" x14ac:dyDescent="0.2">
      <c r="A3" s="44" t="str">
        <f>hidden2!A1</f>
        <v>по состоянию на 01.10.2016 г.</v>
      </c>
      <c r="B3" s="44"/>
      <c r="C3" s="44"/>
      <c r="D3" s="44"/>
      <c r="E3" s="44"/>
      <c r="F3" s="44"/>
      <c r="G3" s="44"/>
      <c r="H3" s="44"/>
      <c r="I3" s="44"/>
    </row>
    <row r="4" spans="1:9" ht="24.95" customHeight="1" x14ac:dyDescent="0.2">
      <c r="A4" s="45" t="s">
        <v>137</v>
      </c>
      <c r="B4" s="49"/>
      <c r="C4" s="49"/>
      <c r="D4" s="49"/>
      <c r="E4" s="49"/>
      <c r="F4" s="49"/>
      <c r="G4" s="49"/>
      <c r="H4" s="48" t="s">
        <v>115</v>
      </c>
      <c r="I4" s="48"/>
    </row>
    <row r="5" spans="1:9" ht="18" customHeight="1" x14ac:dyDescent="0.2">
      <c r="A5" s="47" t="s">
        <v>127</v>
      </c>
      <c r="B5" s="51" t="s">
        <v>128</v>
      </c>
      <c r="C5" s="47" t="s">
        <v>141</v>
      </c>
      <c r="D5" s="52" t="s">
        <v>131</v>
      </c>
      <c r="E5" s="47" t="s">
        <v>129</v>
      </c>
      <c r="F5" s="47" t="s">
        <v>130</v>
      </c>
      <c r="G5" s="47" t="s">
        <v>132</v>
      </c>
      <c r="H5" s="47" t="s">
        <v>133</v>
      </c>
      <c r="I5" s="47"/>
    </row>
    <row r="6" spans="1:9" ht="35.25" customHeight="1" x14ac:dyDescent="0.2">
      <c r="A6" s="47"/>
      <c r="B6" s="51"/>
      <c r="C6" s="47"/>
      <c r="D6" s="53"/>
      <c r="E6" s="47"/>
      <c r="F6" s="47"/>
      <c r="G6" s="47"/>
      <c r="H6" s="14" t="s">
        <v>134</v>
      </c>
      <c r="I6" s="14" t="s">
        <v>135</v>
      </c>
    </row>
    <row r="7" spans="1:9" x14ac:dyDescent="0.2">
      <c r="A7" s="1" t="s">
        <v>0</v>
      </c>
      <c r="B7" s="24" t="s">
        <v>98</v>
      </c>
      <c r="C7" s="2">
        <v>1</v>
      </c>
      <c r="D7" s="24">
        <v>2</v>
      </c>
      <c r="E7" s="2">
        <v>3</v>
      </c>
      <c r="F7" s="2">
        <v>4</v>
      </c>
      <c r="G7" s="3">
        <v>5</v>
      </c>
      <c r="H7" s="3">
        <v>6</v>
      </c>
      <c r="I7" s="2">
        <v>7</v>
      </c>
    </row>
    <row r="8" spans="1:9" x14ac:dyDescent="0.2">
      <c r="A8" s="13" t="s">
        <v>2</v>
      </c>
      <c r="B8" s="36"/>
      <c r="C8" s="41" t="s">
        <v>136</v>
      </c>
      <c r="D8" s="32">
        <f t="shared" ref="D8:I8" si="0">D10+D29+D41+D49+D56+D71+D78+D91+D101</f>
        <v>1600.4699000000001</v>
      </c>
      <c r="E8" s="26">
        <f t="shared" si="0"/>
        <v>1479198839</v>
      </c>
      <c r="F8" s="26">
        <f t="shared" si="0"/>
        <v>262804279</v>
      </c>
      <c r="G8" s="26">
        <f t="shared" si="0"/>
        <v>1440982</v>
      </c>
      <c r="H8" s="26">
        <f t="shared" si="0"/>
        <v>16627710</v>
      </c>
      <c r="I8" s="26">
        <f t="shared" si="0"/>
        <v>14033625</v>
      </c>
    </row>
    <row r="9" spans="1:9" x14ac:dyDescent="0.2">
      <c r="A9" s="12" t="s">
        <v>3</v>
      </c>
      <c r="B9" s="36"/>
      <c r="C9" s="11"/>
      <c r="D9" s="33"/>
      <c r="E9" s="11"/>
      <c r="F9" s="11"/>
      <c r="G9" s="11"/>
      <c r="H9" s="11"/>
      <c r="I9" s="11"/>
    </row>
    <row r="10" spans="1:9" x14ac:dyDescent="0.2">
      <c r="A10" s="13" t="s">
        <v>4</v>
      </c>
      <c r="B10" s="36"/>
      <c r="C10" s="26">
        <f t="shared" ref="C10:I10" si="1">SUM(C11:C28)</f>
        <v>734</v>
      </c>
      <c r="D10" s="32">
        <f t="shared" si="1"/>
        <v>338.27730000000003</v>
      </c>
      <c r="E10" s="26">
        <f t="shared" si="1"/>
        <v>427073728</v>
      </c>
      <c r="F10" s="26">
        <f t="shared" si="1"/>
        <v>76873271</v>
      </c>
      <c r="G10" s="26">
        <f t="shared" si="1"/>
        <v>757914</v>
      </c>
      <c r="H10" s="26">
        <f t="shared" si="1"/>
        <v>3655220</v>
      </c>
      <c r="I10" s="26">
        <f t="shared" si="1"/>
        <v>7236362</v>
      </c>
    </row>
    <row r="11" spans="1:9" x14ac:dyDescent="0.2">
      <c r="A11" s="12" t="s">
        <v>5</v>
      </c>
      <c r="B11" s="37" t="str">
        <f>hidden1!A53</f>
        <v>3100</v>
      </c>
      <c r="C11" s="11">
        <f>hidden1!B53</f>
        <v>27</v>
      </c>
      <c r="D11" s="11">
        <f>hidden1!C53</f>
        <v>12.325800000000001</v>
      </c>
      <c r="E11" s="11">
        <f>hidden1!D53</f>
        <v>7779010</v>
      </c>
      <c r="F11" s="11">
        <f>hidden1!E53</f>
        <v>1400223</v>
      </c>
      <c r="G11" s="11">
        <f>hidden1!F53</f>
        <v>1563</v>
      </c>
      <c r="H11" s="11">
        <f>hidden1!G53</f>
        <v>231198</v>
      </c>
      <c r="I11" s="11">
        <f>hidden1!H53</f>
        <v>16662</v>
      </c>
    </row>
    <row r="12" spans="1:9" x14ac:dyDescent="0.2">
      <c r="A12" s="12" t="s">
        <v>6</v>
      </c>
      <c r="B12" s="37" t="str">
        <f>hidden1!A54</f>
        <v>3200</v>
      </c>
      <c r="C12" s="11">
        <f>hidden1!B54</f>
        <v>30</v>
      </c>
      <c r="D12" s="11">
        <f>hidden1!C54</f>
        <v>2.8921000000000001</v>
      </c>
      <c r="E12" s="11">
        <f>hidden1!D54</f>
        <v>6118813</v>
      </c>
      <c r="F12" s="11">
        <f>hidden1!E54</f>
        <v>1101386</v>
      </c>
      <c r="G12" s="11">
        <f>hidden1!F54</f>
        <v>1500</v>
      </c>
      <c r="H12" s="11">
        <f>hidden1!G54</f>
        <v>95928</v>
      </c>
      <c r="I12" s="11">
        <f>hidden1!H54</f>
        <v>15563</v>
      </c>
    </row>
    <row r="13" spans="1:9" x14ac:dyDescent="0.2">
      <c r="A13" s="12" t="s">
        <v>7</v>
      </c>
      <c r="B13" s="37" t="str">
        <f>hidden1!A55</f>
        <v>3300</v>
      </c>
      <c r="C13" s="11">
        <f>hidden1!B55</f>
        <v>23</v>
      </c>
      <c r="D13" s="11">
        <f>hidden1!C55</f>
        <v>1.9045000000000001</v>
      </c>
      <c r="E13" s="11">
        <f>hidden1!D55</f>
        <v>2175875</v>
      </c>
      <c r="F13" s="11">
        <f>hidden1!E55</f>
        <v>391658</v>
      </c>
      <c r="G13" s="11">
        <f>hidden1!F55</f>
        <v>2087</v>
      </c>
      <c r="H13" s="11">
        <f>hidden1!G55</f>
        <v>30406</v>
      </c>
      <c r="I13" s="11">
        <f>hidden1!H55</f>
        <v>24416</v>
      </c>
    </row>
    <row r="14" spans="1:9" x14ac:dyDescent="0.2">
      <c r="A14" s="12" t="s">
        <v>8</v>
      </c>
      <c r="B14" s="37" t="str">
        <f>hidden1!A58</f>
        <v>3600</v>
      </c>
      <c r="C14" s="11">
        <f>hidden1!B58</f>
        <v>37</v>
      </c>
      <c r="D14" s="11">
        <f>hidden1!C58</f>
        <v>8.3110999999999997</v>
      </c>
      <c r="E14" s="11">
        <f>hidden1!D58</f>
        <v>6053065</v>
      </c>
      <c r="F14" s="11">
        <f>hidden1!E58</f>
        <v>1089552</v>
      </c>
      <c r="G14" s="11">
        <f>hidden1!F58</f>
        <v>4140</v>
      </c>
      <c r="H14" s="11">
        <f>hidden1!G58</f>
        <v>162337</v>
      </c>
      <c r="I14" s="11">
        <f>hidden1!H58</f>
        <v>47980</v>
      </c>
    </row>
    <row r="15" spans="1:9" x14ac:dyDescent="0.2">
      <c r="A15" s="12" t="s">
        <v>9</v>
      </c>
      <c r="B15" s="37" t="str">
        <f>hidden1!A59</f>
        <v>3700</v>
      </c>
      <c r="C15" s="11">
        <f>hidden1!B59</f>
        <v>20</v>
      </c>
      <c r="D15" s="11">
        <f>hidden1!C59</f>
        <v>1.4748000000000001</v>
      </c>
      <c r="E15" s="11">
        <f>hidden1!D59</f>
        <v>2497942</v>
      </c>
      <c r="F15" s="11">
        <f>hidden1!E59</f>
        <v>449630</v>
      </c>
      <c r="G15" s="11">
        <f>hidden1!F59</f>
        <v>2370</v>
      </c>
      <c r="H15" s="11">
        <f>hidden1!G59</f>
        <v>33918</v>
      </c>
      <c r="I15" s="11">
        <f>hidden1!H59</f>
        <v>16589</v>
      </c>
    </row>
    <row r="16" spans="1:9" x14ac:dyDescent="0.2">
      <c r="A16" s="12" t="s">
        <v>10</v>
      </c>
      <c r="B16" s="37" t="str">
        <f>hidden1!A62</f>
        <v>4000</v>
      </c>
      <c r="C16" s="11">
        <f>hidden1!B62</f>
        <v>28</v>
      </c>
      <c r="D16" s="11">
        <f>hidden1!C62</f>
        <v>1.2676000000000001</v>
      </c>
      <c r="E16" s="11">
        <f>hidden1!D62</f>
        <v>1179440</v>
      </c>
      <c r="F16" s="11">
        <f>hidden1!E62</f>
        <v>212299</v>
      </c>
      <c r="G16" s="11">
        <f>hidden1!F62</f>
        <v>2166</v>
      </c>
      <c r="H16" s="11">
        <f>hidden1!G62</f>
        <v>5006</v>
      </c>
      <c r="I16" s="11">
        <f>hidden1!H62</f>
        <v>28345</v>
      </c>
    </row>
    <row r="17" spans="1:9" x14ac:dyDescent="0.2">
      <c r="A17" s="12" t="s">
        <v>11</v>
      </c>
      <c r="B17" s="37" t="str">
        <f>hidden1!A66</f>
        <v>4400</v>
      </c>
      <c r="C17" s="11">
        <f>hidden1!B66</f>
        <v>17</v>
      </c>
      <c r="D17" s="11">
        <f>hidden1!C66</f>
        <v>2.5430999999999999</v>
      </c>
      <c r="E17" s="11">
        <f>hidden1!D66</f>
        <v>3023548</v>
      </c>
      <c r="F17" s="11">
        <f>hidden1!E66</f>
        <v>544241</v>
      </c>
      <c r="G17" s="11">
        <f>hidden1!F66</f>
        <v>1420</v>
      </c>
      <c r="H17" s="11">
        <f>hidden1!G66</f>
        <v>26055</v>
      </c>
      <c r="I17" s="11">
        <f>hidden1!H66</f>
        <v>6914</v>
      </c>
    </row>
    <row r="18" spans="1:9" x14ac:dyDescent="0.2">
      <c r="A18" s="12" t="s">
        <v>12</v>
      </c>
      <c r="B18" s="37" t="str">
        <f>hidden1!A68</f>
        <v>4600</v>
      </c>
      <c r="C18" s="11">
        <f>hidden1!B68</f>
        <v>22</v>
      </c>
      <c r="D18" s="11">
        <f>hidden1!C68</f>
        <v>7.1809000000000003</v>
      </c>
      <c r="E18" s="11">
        <f>hidden1!D68</f>
        <v>5438157</v>
      </c>
      <c r="F18" s="11">
        <f>hidden1!E68</f>
        <v>978867</v>
      </c>
      <c r="G18" s="11">
        <f>hidden1!F68</f>
        <v>2205</v>
      </c>
      <c r="H18" s="11">
        <f>hidden1!G68</f>
        <v>177102</v>
      </c>
      <c r="I18" s="11">
        <f>hidden1!H68</f>
        <v>24044</v>
      </c>
    </row>
    <row r="19" spans="1:9" x14ac:dyDescent="0.2">
      <c r="A19" s="12" t="s">
        <v>13</v>
      </c>
      <c r="B19" s="37" t="str">
        <f>hidden1!A70</f>
        <v>4800</v>
      </c>
      <c r="C19" s="11">
        <f>hidden1!B70</f>
        <v>36</v>
      </c>
      <c r="D19" s="11">
        <f>hidden1!C70</f>
        <v>68.633800000000008</v>
      </c>
      <c r="E19" s="11">
        <f>hidden1!D70</f>
        <v>44386788</v>
      </c>
      <c r="F19" s="11">
        <f>hidden1!E70</f>
        <v>7989623</v>
      </c>
      <c r="G19" s="11">
        <f>hidden1!F70</f>
        <v>3361</v>
      </c>
      <c r="H19" s="11">
        <f>hidden1!G70</f>
        <v>1365083</v>
      </c>
      <c r="I19" s="11">
        <f>hidden1!H70</f>
        <v>40582</v>
      </c>
    </row>
    <row r="20" spans="1:9" x14ac:dyDescent="0.2">
      <c r="A20" s="12" t="s">
        <v>14</v>
      </c>
      <c r="B20" s="37" t="str">
        <f>hidden1!A72</f>
        <v>5000</v>
      </c>
      <c r="C20" s="11">
        <f>hidden1!B72</f>
        <v>80</v>
      </c>
      <c r="D20" s="11">
        <f>hidden1!C72</f>
        <v>27.2028</v>
      </c>
      <c r="E20" s="11">
        <f>hidden1!D72</f>
        <v>17276958</v>
      </c>
      <c r="F20" s="11">
        <f>hidden1!E72</f>
        <v>3109851</v>
      </c>
      <c r="G20" s="11">
        <f>hidden1!F72</f>
        <v>20256</v>
      </c>
      <c r="H20" s="11">
        <f>hidden1!G72</f>
        <v>247115</v>
      </c>
      <c r="I20" s="11">
        <f>hidden1!H72</f>
        <v>217421</v>
      </c>
    </row>
    <row r="21" spans="1:9" x14ac:dyDescent="0.2">
      <c r="A21" s="12" t="s">
        <v>15</v>
      </c>
      <c r="B21" s="37" t="str">
        <f>hidden1!A79</f>
        <v>5700</v>
      </c>
      <c r="C21" s="11">
        <f>hidden1!B79</f>
        <v>31</v>
      </c>
      <c r="D21" s="11">
        <f>hidden1!C79</f>
        <v>3.0489000000000002</v>
      </c>
      <c r="E21" s="11">
        <f>hidden1!D79</f>
        <v>2576321</v>
      </c>
      <c r="F21" s="11">
        <f>hidden1!E79</f>
        <v>463739</v>
      </c>
      <c r="G21" s="11">
        <f>hidden1!F79</f>
        <v>1644</v>
      </c>
      <c r="H21" s="11">
        <f>hidden1!G79</f>
        <v>45920</v>
      </c>
      <c r="I21" s="11">
        <f>hidden1!H79</f>
        <v>19708</v>
      </c>
    </row>
    <row r="22" spans="1:9" x14ac:dyDescent="0.2">
      <c r="A22" s="12" t="s">
        <v>16</v>
      </c>
      <c r="B22" s="37" t="str">
        <f>hidden1!A84</f>
        <v>6200</v>
      </c>
      <c r="C22" s="11">
        <f>hidden1!B84</f>
        <v>30</v>
      </c>
      <c r="D22" s="11">
        <f>hidden1!C84</f>
        <v>6.1106000000000007</v>
      </c>
      <c r="E22" s="11">
        <f>hidden1!D84</f>
        <v>4805249</v>
      </c>
      <c r="F22" s="11">
        <f>hidden1!E84</f>
        <v>864944</v>
      </c>
      <c r="G22" s="11">
        <f>hidden1!F84</f>
        <v>4432</v>
      </c>
      <c r="H22" s="11">
        <f>hidden1!G84</f>
        <v>49836</v>
      </c>
      <c r="I22" s="11">
        <f>hidden1!H84</f>
        <v>54120</v>
      </c>
    </row>
    <row r="23" spans="1:9" x14ac:dyDescent="0.2">
      <c r="A23" s="12" t="s">
        <v>17</v>
      </c>
      <c r="B23" s="37" t="str">
        <f>hidden1!A89</f>
        <v>6700</v>
      </c>
      <c r="C23" s="11">
        <f>hidden1!B89</f>
        <v>21</v>
      </c>
      <c r="D23" s="11">
        <f>hidden1!C89</f>
        <v>7.3182</v>
      </c>
      <c r="E23" s="11">
        <f>hidden1!D89</f>
        <v>7348332</v>
      </c>
      <c r="F23" s="11">
        <f>hidden1!E89</f>
        <v>1322700</v>
      </c>
      <c r="G23" s="11">
        <f>hidden1!F89</f>
        <v>3038</v>
      </c>
      <c r="H23" s="11">
        <f>hidden1!G89</f>
        <v>199734</v>
      </c>
      <c r="I23" s="11">
        <f>hidden1!H89</f>
        <v>28166</v>
      </c>
    </row>
    <row r="24" spans="1:9" x14ac:dyDescent="0.2">
      <c r="A24" s="12" t="s">
        <v>18</v>
      </c>
      <c r="B24" s="37" t="str">
        <f>hidden1!A90</f>
        <v>6800</v>
      </c>
      <c r="C24" s="11">
        <f>hidden1!B90</f>
        <v>20</v>
      </c>
      <c r="D24" s="11">
        <f>hidden1!C90</f>
        <v>2.2812000000000001</v>
      </c>
      <c r="E24" s="11">
        <f>hidden1!D90</f>
        <v>4896488</v>
      </c>
      <c r="F24" s="11">
        <f>hidden1!E90</f>
        <v>881368</v>
      </c>
      <c r="G24" s="11">
        <f>hidden1!F90</f>
        <v>3530</v>
      </c>
      <c r="H24" s="11">
        <f>hidden1!G90</f>
        <v>62472</v>
      </c>
      <c r="I24" s="11">
        <f>hidden1!H90</f>
        <v>37769</v>
      </c>
    </row>
    <row r="25" spans="1:9" x14ac:dyDescent="0.2">
      <c r="A25" s="12" t="s">
        <v>19</v>
      </c>
      <c r="B25" s="37" t="str">
        <f>hidden1!A91</f>
        <v>6900</v>
      </c>
      <c r="C25" s="11">
        <f>hidden1!B91</f>
        <v>28</v>
      </c>
      <c r="D25" s="11">
        <f>hidden1!C91</f>
        <v>13.793800000000001</v>
      </c>
      <c r="E25" s="11">
        <f>hidden1!D91</f>
        <v>11564346</v>
      </c>
      <c r="F25" s="11">
        <f>hidden1!E91</f>
        <v>2081582</v>
      </c>
      <c r="G25" s="11">
        <f>hidden1!F91</f>
        <v>4171</v>
      </c>
      <c r="H25" s="11">
        <f>hidden1!G91</f>
        <v>340547</v>
      </c>
      <c r="I25" s="11">
        <f>hidden1!H91</f>
        <v>35346</v>
      </c>
    </row>
    <row r="26" spans="1:9" x14ac:dyDescent="0.2">
      <c r="A26" s="12" t="s">
        <v>20</v>
      </c>
      <c r="B26" s="37" t="str">
        <f>hidden1!A93</f>
        <v>7100</v>
      </c>
      <c r="C26" s="11">
        <f>hidden1!B93</f>
        <v>25</v>
      </c>
      <c r="D26" s="11">
        <f>hidden1!C93</f>
        <v>4.2240000000000002</v>
      </c>
      <c r="E26" s="11">
        <f>hidden1!D93</f>
        <v>2118347</v>
      </c>
      <c r="F26" s="11">
        <f>hidden1!E93</f>
        <v>381302</v>
      </c>
      <c r="G26" s="11">
        <f>hidden1!F93</f>
        <v>2357</v>
      </c>
      <c r="H26" s="11">
        <f>hidden1!G93</f>
        <v>21096</v>
      </c>
      <c r="I26" s="11">
        <f>hidden1!H93</f>
        <v>32334</v>
      </c>
    </row>
    <row r="27" spans="1:9" x14ac:dyDescent="0.2">
      <c r="A27" s="12" t="s">
        <v>21</v>
      </c>
      <c r="B27" s="37" t="str">
        <f>hidden1!A98</f>
        <v>7600</v>
      </c>
      <c r="C27" s="11">
        <f>hidden1!B98</f>
        <v>37</v>
      </c>
      <c r="D27" s="11">
        <f>hidden1!C98</f>
        <v>3.8898000000000001</v>
      </c>
      <c r="E27" s="11">
        <f>hidden1!D98</f>
        <v>6279897</v>
      </c>
      <c r="F27" s="11">
        <f>hidden1!E98</f>
        <v>1130380</v>
      </c>
      <c r="G27" s="11">
        <f>hidden1!F98</f>
        <v>3573</v>
      </c>
      <c r="H27" s="11">
        <f>hidden1!G98</f>
        <v>93670</v>
      </c>
      <c r="I27" s="11">
        <f>hidden1!H98</f>
        <v>34043</v>
      </c>
    </row>
    <row r="28" spans="1:9" x14ac:dyDescent="0.2">
      <c r="A28" s="12" t="s">
        <v>22</v>
      </c>
      <c r="B28" s="37" t="str">
        <f>hidden1!A99</f>
        <v>7700</v>
      </c>
      <c r="C28" s="11">
        <f>hidden1!B99</f>
        <v>222</v>
      </c>
      <c r="D28" s="11">
        <f>hidden1!C99</f>
        <v>163.87430000000001</v>
      </c>
      <c r="E28" s="11">
        <f>hidden1!D99</f>
        <v>291555152</v>
      </c>
      <c r="F28" s="11">
        <f>hidden1!E99</f>
        <v>52479926</v>
      </c>
      <c r="G28" s="11">
        <f>hidden1!F99</f>
        <v>694101</v>
      </c>
      <c r="H28" s="11">
        <f>hidden1!G99</f>
        <v>467797</v>
      </c>
      <c r="I28" s="11">
        <f>hidden1!H99</f>
        <v>6556360</v>
      </c>
    </row>
    <row r="29" spans="1:9" x14ac:dyDescent="0.2">
      <c r="A29" s="13" t="s">
        <v>23</v>
      </c>
      <c r="B29" s="38"/>
      <c r="C29" s="26">
        <f>SUM(C30:C40)</f>
        <v>429</v>
      </c>
      <c r="D29" s="26">
        <f t="shared" ref="D29:I29" si="2">SUM(D30:D40)</f>
        <v>304.86349999999999</v>
      </c>
      <c r="E29" s="26">
        <f t="shared" si="2"/>
        <v>175336233</v>
      </c>
      <c r="F29" s="26">
        <f t="shared" si="2"/>
        <v>30075905</v>
      </c>
      <c r="G29" s="26">
        <f t="shared" si="2"/>
        <v>111332</v>
      </c>
      <c r="H29" s="26">
        <f t="shared" si="2"/>
        <v>2250352</v>
      </c>
      <c r="I29" s="26">
        <f t="shared" si="2"/>
        <v>1237257</v>
      </c>
    </row>
    <row r="30" spans="1:9" x14ac:dyDescent="0.2">
      <c r="A30" s="12" t="s">
        <v>24</v>
      </c>
      <c r="B30" s="37" t="str">
        <f>hidden1!A32</f>
        <v>1000</v>
      </c>
      <c r="C30" s="11">
        <f>hidden1!B32</f>
        <v>19</v>
      </c>
      <c r="D30" s="11">
        <f>hidden1!C32</f>
        <v>9.8893000000000004</v>
      </c>
      <c r="E30" s="11">
        <f>hidden1!D32</f>
        <v>3199312</v>
      </c>
      <c r="F30" s="11">
        <f>hidden1!E32</f>
        <v>575876</v>
      </c>
      <c r="G30" s="11">
        <f>hidden1!F32</f>
        <v>926</v>
      </c>
      <c r="H30" s="11">
        <f>hidden1!G32</f>
        <v>118317</v>
      </c>
      <c r="I30" s="11">
        <f>hidden1!H32</f>
        <v>3219</v>
      </c>
    </row>
    <row r="31" spans="1:9" x14ac:dyDescent="0.2">
      <c r="A31" s="12" t="s">
        <v>25</v>
      </c>
      <c r="B31" s="37" t="str">
        <f>hidden1!A33</f>
        <v>1100</v>
      </c>
      <c r="C31" s="11">
        <f>hidden1!B33</f>
        <v>62</v>
      </c>
      <c r="D31" s="11">
        <f>hidden1!C33</f>
        <v>32.328800000000001</v>
      </c>
      <c r="E31" s="11">
        <f>hidden1!D33</f>
        <v>26192451</v>
      </c>
      <c r="F31" s="11">
        <f>hidden1!E33</f>
        <v>4714640</v>
      </c>
      <c r="G31" s="11">
        <f>hidden1!F33</f>
        <v>24385</v>
      </c>
      <c r="H31" s="11">
        <f>hidden1!G33</f>
        <v>207127</v>
      </c>
      <c r="I31" s="11">
        <f>hidden1!H33</f>
        <v>324880</v>
      </c>
    </row>
    <row r="32" spans="1:9" x14ac:dyDescent="0.2">
      <c r="A32" s="12" t="s">
        <v>26</v>
      </c>
      <c r="B32" s="37" t="str">
        <f>hidden1!A51</f>
        <v>2900</v>
      </c>
      <c r="C32" s="11">
        <f>hidden1!B51</f>
        <v>33</v>
      </c>
      <c r="D32" s="11">
        <f>hidden1!C51</f>
        <v>4.4192</v>
      </c>
      <c r="E32" s="11">
        <f>hidden1!D51</f>
        <v>4000489</v>
      </c>
      <c r="F32" s="11">
        <f>hidden1!E51</f>
        <v>669707</v>
      </c>
      <c r="G32" s="11">
        <f>hidden1!F51</f>
        <v>4322</v>
      </c>
      <c r="H32" s="11">
        <f>hidden1!G51</f>
        <v>22749</v>
      </c>
      <c r="I32" s="11">
        <f>hidden1!H51</f>
        <v>44398</v>
      </c>
    </row>
    <row r="33" spans="1:9" x14ac:dyDescent="0.2">
      <c r="A33" s="12" t="s">
        <v>27</v>
      </c>
      <c r="B33" s="37" t="str">
        <f>hidden1!A57</f>
        <v>3500</v>
      </c>
      <c r="C33" s="11">
        <f>hidden1!B57</f>
        <v>48</v>
      </c>
      <c r="D33" s="11">
        <f>hidden1!C57</f>
        <v>58.271700000000003</v>
      </c>
      <c r="E33" s="11">
        <f>hidden1!D57</f>
        <v>21888312</v>
      </c>
      <c r="F33" s="11">
        <f>hidden1!E57</f>
        <v>3916446</v>
      </c>
      <c r="G33" s="11">
        <f>hidden1!F57</f>
        <v>8219</v>
      </c>
      <c r="H33" s="11">
        <f>hidden1!G57</f>
        <v>685798</v>
      </c>
      <c r="I33" s="11">
        <f>hidden1!H57</f>
        <v>83444</v>
      </c>
    </row>
    <row r="34" spans="1:9" x14ac:dyDescent="0.2">
      <c r="A34" s="12" t="s">
        <v>28</v>
      </c>
      <c r="B34" s="37" t="str">
        <f>hidden1!A61</f>
        <v>3900</v>
      </c>
      <c r="C34" s="11">
        <f>hidden1!B61</f>
        <v>21</v>
      </c>
      <c r="D34" s="11">
        <f>hidden1!C61</f>
        <v>1.9393</v>
      </c>
      <c r="E34" s="11">
        <f>hidden1!D61</f>
        <v>1604042</v>
      </c>
      <c r="F34" s="11">
        <f>hidden1!E61</f>
        <v>288727</v>
      </c>
      <c r="G34" s="11">
        <f>hidden1!F61</f>
        <v>2884</v>
      </c>
      <c r="H34" s="11">
        <f>hidden1!G61</f>
        <v>4830</v>
      </c>
      <c r="I34" s="11">
        <f>hidden1!H61</f>
        <v>23405</v>
      </c>
    </row>
    <row r="35" spans="1:9" x14ac:dyDescent="0.2">
      <c r="A35" s="12" t="s">
        <v>29</v>
      </c>
      <c r="B35" s="37" t="str">
        <f>hidden1!A69</f>
        <v>4700</v>
      </c>
      <c r="C35" s="11">
        <f>hidden1!B69</f>
        <v>48</v>
      </c>
      <c r="D35" s="11">
        <f>hidden1!C69</f>
        <v>42.021300000000004</v>
      </c>
      <c r="E35" s="11">
        <f>hidden1!D69</f>
        <v>36218586</v>
      </c>
      <c r="F35" s="11">
        <f>hidden1!E69</f>
        <v>5373741</v>
      </c>
      <c r="G35" s="11">
        <f>hidden1!F69</f>
        <v>6406</v>
      </c>
      <c r="H35" s="11">
        <f>hidden1!G69</f>
        <v>348575</v>
      </c>
      <c r="I35" s="11">
        <f>hidden1!H69</f>
        <v>96631</v>
      </c>
    </row>
    <row r="36" spans="1:9" x14ac:dyDescent="0.2">
      <c r="A36" s="12" t="s">
        <v>30</v>
      </c>
      <c r="B36" s="37" t="str">
        <f>hidden1!A73</f>
        <v>5100</v>
      </c>
      <c r="C36" s="11">
        <f>hidden1!B73</f>
        <v>36</v>
      </c>
      <c r="D36" s="11">
        <f>hidden1!C73</f>
        <v>26.818200000000001</v>
      </c>
      <c r="E36" s="11">
        <f>hidden1!D73</f>
        <v>35542340</v>
      </c>
      <c r="F36" s="11">
        <f>hidden1!E73</f>
        <v>6397621</v>
      </c>
      <c r="G36" s="11">
        <f>hidden1!F73</f>
        <v>2641</v>
      </c>
      <c r="H36" s="11">
        <f>hidden1!G73</f>
        <v>526685</v>
      </c>
      <c r="I36" s="11">
        <f>hidden1!H73</f>
        <v>27633</v>
      </c>
    </row>
    <row r="37" spans="1:9" x14ac:dyDescent="0.2">
      <c r="A37" s="12" t="s">
        <v>31</v>
      </c>
      <c r="B37" s="37" t="str">
        <f>hidden1!A75</f>
        <v>5300</v>
      </c>
      <c r="C37" s="11">
        <f>hidden1!B75</f>
        <v>17</v>
      </c>
      <c r="D37" s="11">
        <f>hidden1!C75</f>
        <v>2.9870000000000001</v>
      </c>
      <c r="E37" s="11">
        <f>hidden1!D75</f>
        <v>6600524</v>
      </c>
      <c r="F37" s="11">
        <f>hidden1!E75</f>
        <v>1188093</v>
      </c>
      <c r="G37" s="11">
        <f>hidden1!F75</f>
        <v>3069</v>
      </c>
      <c r="H37" s="11">
        <f>hidden1!G75</f>
        <v>101406</v>
      </c>
      <c r="I37" s="11">
        <f>hidden1!H75</f>
        <v>32436</v>
      </c>
    </row>
    <row r="38" spans="1:9" x14ac:dyDescent="0.2">
      <c r="A38" s="12" t="s">
        <v>32</v>
      </c>
      <c r="B38" s="37" t="str">
        <f>hidden1!A82</f>
        <v>6000</v>
      </c>
      <c r="C38" s="11">
        <f>hidden1!B82</f>
        <v>16</v>
      </c>
      <c r="D38" s="11">
        <f>hidden1!C82</f>
        <v>1.8375000000000001</v>
      </c>
      <c r="E38" s="11">
        <f>hidden1!D82</f>
        <v>2217593</v>
      </c>
      <c r="F38" s="11">
        <f>hidden1!E82</f>
        <v>399167</v>
      </c>
      <c r="G38" s="11">
        <f>hidden1!F82</f>
        <v>1251</v>
      </c>
      <c r="H38" s="11">
        <f>hidden1!G82</f>
        <v>35147</v>
      </c>
      <c r="I38" s="11">
        <f>hidden1!H82</f>
        <v>9379</v>
      </c>
    </row>
    <row r="39" spans="1:9" x14ac:dyDescent="0.2">
      <c r="A39" s="12" t="s">
        <v>33</v>
      </c>
      <c r="B39" s="37" t="str">
        <f>hidden1!A100</f>
        <v>7800</v>
      </c>
      <c r="C39" s="11">
        <f>hidden1!B100</f>
        <v>120</v>
      </c>
      <c r="D39" s="11">
        <f>hidden1!C100</f>
        <v>113.43740000000001</v>
      </c>
      <c r="E39" s="11">
        <f>hidden1!D100</f>
        <v>33627958</v>
      </c>
      <c r="F39" s="11">
        <f>hidden1!E100</f>
        <v>5972827</v>
      </c>
      <c r="G39" s="11">
        <f>hidden1!F100</f>
        <v>57229</v>
      </c>
      <c r="H39" s="11">
        <f>hidden1!G100</f>
        <v>199708</v>
      </c>
      <c r="I39" s="11">
        <f>hidden1!H100</f>
        <v>557524</v>
      </c>
    </row>
    <row r="40" spans="1:9" x14ac:dyDescent="0.2">
      <c r="A40" s="12" t="s">
        <v>34</v>
      </c>
      <c r="B40" s="37" t="str">
        <f>hidden1!A102</f>
        <v>8300</v>
      </c>
      <c r="C40" s="11">
        <f>hidden1!B102</f>
        <v>9</v>
      </c>
      <c r="D40" s="11">
        <f>hidden1!C102</f>
        <v>10.9138</v>
      </c>
      <c r="E40" s="11">
        <f>hidden1!D102</f>
        <v>4244626</v>
      </c>
      <c r="F40" s="11">
        <f>hidden1!E102</f>
        <v>579060</v>
      </c>
      <c r="G40" s="11">
        <f>hidden1!F102</f>
        <v>0</v>
      </c>
      <c r="H40" s="11">
        <f>hidden1!G102</f>
        <v>10</v>
      </c>
      <c r="I40" s="11">
        <f>hidden1!H102</f>
        <v>34308</v>
      </c>
    </row>
    <row r="41" spans="1:9" x14ac:dyDescent="0.2">
      <c r="A41" s="13" t="s">
        <v>35</v>
      </c>
      <c r="B41" s="38"/>
      <c r="C41" s="26">
        <f>SUM(C42:C48)</f>
        <v>63</v>
      </c>
      <c r="D41" s="26">
        <f t="shared" ref="D41:I41" si="3">SUM(D42:D48)</f>
        <v>11.27</v>
      </c>
      <c r="E41" s="26">
        <f t="shared" si="3"/>
        <v>16165685</v>
      </c>
      <c r="F41" s="26">
        <f t="shared" si="3"/>
        <v>2846893</v>
      </c>
      <c r="G41" s="26">
        <f t="shared" si="3"/>
        <v>29259</v>
      </c>
      <c r="H41" s="26">
        <f t="shared" si="3"/>
        <v>64432</v>
      </c>
      <c r="I41" s="26">
        <f t="shared" si="3"/>
        <v>275637</v>
      </c>
    </row>
    <row r="42" spans="1:9" x14ac:dyDescent="0.2">
      <c r="A42" s="12" t="s">
        <v>36</v>
      </c>
      <c r="B42" s="37" t="str">
        <f>hidden1!A27</f>
        <v>0500</v>
      </c>
      <c r="C42" s="11">
        <f>hidden1!B27</f>
        <v>13</v>
      </c>
      <c r="D42" s="11">
        <f>hidden1!C27</f>
        <v>1.7634000000000001</v>
      </c>
      <c r="E42" s="11">
        <f>hidden1!D27</f>
        <v>4067519</v>
      </c>
      <c r="F42" s="11">
        <f>hidden1!E27</f>
        <v>732154</v>
      </c>
      <c r="G42" s="11">
        <f>hidden1!F27</f>
        <v>6397</v>
      </c>
      <c r="H42" s="11">
        <f>hidden1!G27</f>
        <v>31648</v>
      </c>
      <c r="I42" s="11">
        <f>hidden1!H27</f>
        <v>58122</v>
      </c>
    </row>
    <row r="43" spans="1:9" x14ac:dyDescent="0.2">
      <c r="A43" s="12" t="s">
        <v>37</v>
      </c>
      <c r="B43" s="37" t="str">
        <f>hidden1!A28</f>
        <v>0600</v>
      </c>
      <c r="C43" s="11">
        <f>hidden1!B28</f>
        <v>2</v>
      </c>
      <c r="D43" s="11">
        <f>hidden1!C28</f>
        <v>0.1953</v>
      </c>
      <c r="E43" s="11">
        <f>hidden1!D28</f>
        <v>87572</v>
      </c>
      <c r="F43" s="11">
        <f>hidden1!E28</f>
        <v>15762</v>
      </c>
      <c r="G43" s="11">
        <f>hidden1!F28</f>
        <v>383</v>
      </c>
      <c r="H43" s="11">
        <f>hidden1!G28</f>
        <v>1249</v>
      </c>
      <c r="I43" s="11">
        <f>hidden1!H28</f>
        <v>44</v>
      </c>
    </row>
    <row r="44" spans="1:9" x14ac:dyDescent="0.2">
      <c r="A44" s="12" t="s">
        <v>38</v>
      </c>
      <c r="B44" s="37" t="str">
        <f>hidden1!A29</f>
        <v>0700</v>
      </c>
      <c r="C44" s="11">
        <f>hidden1!B29</f>
        <v>6</v>
      </c>
      <c r="D44" s="11">
        <f>hidden1!C29</f>
        <v>0.33350000000000002</v>
      </c>
      <c r="E44" s="11">
        <f>hidden1!D29</f>
        <v>231309</v>
      </c>
      <c r="F44" s="11">
        <f>hidden1!E29</f>
        <v>41636</v>
      </c>
      <c r="G44" s="11">
        <f>hidden1!F29</f>
        <v>631</v>
      </c>
      <c r="H44" s="11">
        <f>hidden1!G29</f>
        <v>2166</v>
      </c>
      <c r="I44" s="11">
        <f>hidden1!H29</f>
        <v>1635</v>
      </c>
    </row>
    <row r="45" spans="1:9" x14ac:dyDescent="0.2">
      <c r="A45" s="12" t="s">
        <v>39</v>
      </c>
      <c r="B45" s="37" t="str">
        <f>hidden1!A31</f>
        <v>0900</v>
      </c>
      <c r="C45" s="11">
        <f>hidden1!B31</f>
        <v>4</v>
      </c>
      <c r="D45" s="11">
        <f>hidden1!C31</f>
        <v>0.26500000000000001</v>
      </c>
      <c r="E45" s="11">
        <f>hidden1!D31</f>
        <v>161034</v>
      </c>
      <c r="F45" s="11">
        <f>hidden1!E31</f>
        <v>28986</v>
      </c>
      <c r="G45" s="11">
        <f>hidden1!F31</f>
        <v>533</v>
      </c>
      <c r="H45" s="11">
        <f>hidden1!G31</f>
        <v>1409</v>
      </c>
      <c r="I45" s="11">
        <f>hidden1!H31</f>
        <v>1232</v>
      </c>
    </row>
    <row r="46" spans="1:9" x14ac:dyDescent="0.2">
      <c r="A46" s="12" t="s">
        <v>40</v>
      </c>
      <c r="B46" s="37" t="str">
        <f>hidden1!A37</f>
        <v>1500</v>
      </c>
      <c r="C46" s="11">
        <f>hidden1!B37</f>
        <v>6</v>
      </c>
      <c r="D46" s="11">
        <f>hidden1!C37</f>
        <v>0.39350000000000002</v>
      </c>
      <c r="E46" s="11">
        <f>hidden1!D37</f>
        <v>858776</v>
      </c>
      <c r="F46" s="11">
        <f>hidden1!E37</f>
        <v>154580</v>
      </c>
      <c r="G46" s="11">
        <f>hidden1!F37</f>
        <v>1894</v>
      </c>
      <c r="H46" s="11">
        <f>hidden1!G37</f>
        <v>2916</v>
      </c>
      <c r="I46" s="11">
        <f>hidden1!H37</f>
        <v>16856</v>
      </c>
    </row>
    <row r="47" spans="1:9" x14ac:dyDescent="0.2">
      <c r="A47" s="12" t="s">
        <v>41</v>
      </c>
      <c r="B47" s="37" t="str">
        <f>hidden1!A42</f>
        <v>2000</v>
      </c>
      <c r="C47" s="11">
        <f>hidden1!B42</f>
        <v>2</v>
      </c>
      <c r="D47" s="11">
        <f>hidden1!C42</f>
        <v>0.64450000000000007</v>
      </c>
      <c r="E47" s="11">
        <f>hidden1!D42</f>
        <v>233207</v>
      </c>
      <c r="F47" s="11">
        <f>hidden1!E42</f>
        <v>41977</v>
      </c>
      <c r="G47" s="11">
        <f>hidden1!F42</f>
        <v>1029</v>
      </c>
      <c r="H47" s="11">
        <f>hidden1!G42</f>
        <v>3040</v>
      </c>
      <c r="I47" s="11">
        <f>hidden1!H42</f>
        <v>0</v>
      </c>
    </row>
    <row r="48" spans="1:9" x14ac:dyDescent="0.2">
      <c r="A48" s="12" t="s">
        <v>42</v>
      </c>
      <c r="B48" s="37" t="str">
        <f>hidden1!A48</f>
        <v>2600</v>
      </c>
      <c r="C48" s="11">
        <f>hidden1!B48</f>
        <v>30</v>
      </c>
      <c r="D48" s="11">
        <f>hidden1!C48</f>
        <v>7.6748000000000003</v>
      </c>
      <c r="E48" s="11">
        <f>hidden1!D48</f>
        <v>10526268</v>
      </c>
      <c r="F48" s="11">
        <f>hidden1!E48</f>
        <v>1831798</v>
      </c>
      <c r="G48" s="11">
        <f>hidden1!F48</f>
        <v>18392</v>
      </c>
      <c r="H48" s="11">
        <f>hidden1!G48</f>
        <v>22004</v>
      </c>
      <c r="I48" s="11">
        <f>hidden1!H48</f>
        <v>197748</v>
      </c>
    </row>
    <row r="49" spans="1:9" x14ac:dyDescent="0.2">
      <c r="A49" s="13" t="s">
        <v>43</v>
      </c>
      <c r="B49" s="38"/>
      <c r="C49" s="26">
        <f>SUM(C50:C55)</f>
        <v>221</v>
      </c>
      <c r="D49" s="26">
        <f t="shared" ref="D49:I49" si="4">SUM(D50:D55)</f>
        <v>67.801299999999998</v>
      </c>
      <c r="E49" s="26">
        <f t="shared" si="4"/>
        <v>72751033</v>
      </c>
      <c r="F49" s="26">
        <f t="shared" si="4"/>
        <v>13058550</v>
      </c>
      <c r="G49" s="26">
        <f t="shared" si="4"/>
        <v>80114</v>
      </c>
      <c r="H49" s="26">
        <f t="shared" si="4"/>
        <v>801799</v>
      </c>
      <c r="I49" s="26">
        <f t="shared" si="4"/>
        <v>739829</v>
      </c>
    </row>
    <row r="50" spans="1:9" x14ac:dyDescent="0.2">
      <c r="A50" s="12" t="s">
        <v>44</v>
      </c>
      <c r="B50" s="37" t="str">
        <f>hidden1!A23</f>
        <v>0100</v>
      </c>
      <c r="C50" s="11">
        <f>hidden1!B23</f>
        <v>14</v>
      </c>
      <c r="D50" s="11">
        <f>hidden1!C23</f>
        <v>0.50240000000000007</v>
      </c>
      <c r="E50" s="11">
        <f>hidden1!D23</f>
        <v>1320062</v>
      </c>
      <c r="F50" s="11">
        <f>hidden1!E23</f>
        <v>237610</v>
      </c>
      <c r="G50" s="11">
        <f>hidden1!F23</f>
        <v>2755</v>
      </c>
      <c r="H50" s="11">
        <f>hidden1!G23</f>
        <v>1025</v>
      </c>
      <c r="I50" s="11">
        <f>hidden1!H23</f>
        <v>30010</v>
      </c>
    </row>
    <row r="51" spans="1:9" x14ac:dyDescent="0.2">
      <c r="A51" s="12" t="s">
        <v>45</v>
      </c>
      <c r="B51" s="37" t="str">
        <f>hidden1!A30</f>
        <v>0800</v>
      </c>
      <c r="C51" s="11">
        <f>hidden1!B30</f>
        <v>11</v>
      </c>
      <c r="D51" s="11">
        <f>hidden1!C30</f>
        <v>1.0992999999999999</v>
      </c>
      <c r="E51" s="11">
        <f>hidden1!D30</f>
        <v>716968</v>
      </c>
      <c r="F51" s="11">
        <f>hidden1!E30</f>
        <v>112683</v>
      </c>
      <c r="G51" s="11">
        <f>hidden1!F30</f>
        <v>868</v>
      </c>
      <c r="H51" s="11">
        <f>hidden1!G30</f>
        <v>1683</v>
      </c>
      <c r="I51" s="11">
        <f>hidden1!H30</f>
        <v>6489</v>
      </c>
    </row>
    <row r="52" spans="1:9" x14ac:dyDescent="0.2">
      <c r="A52" s="12" t="s">
        <v>46</v>
      </c>
      <c r="B52" s="37" t="str">
        <f>hidden1!A45</f>
        <v>2300</v>
      </c>
      <c r="C52" s="11">
        <f>hidden1!B45</f>
        <v>67</v>
      </c>
      <c r="D52" s="11">
        <f>hidden1!C45</f>
        <v>23.3919</v>
      </c>
      <c r="E52" s="11">
        <f>hidden1!D45</f>
        <v>25072239</v>
      </c>
      <c r="F52" s="11">
        <f>hidden1!E45</f>
        <v>4513003</v>
      </c>
      <c r="G52" s="11">
        <f>hidden1!F45</f>
        <v>27590</v>
      </c>
      <c r="H52" s="11">
        <f>hidden1!G45</f>
        <v>279282</v>
      </c>
      <c r="I52" s="11">
        <f>hidden1!H45</f>
        <v>201410</v>
      </c>
    </row>
    <row r="53" spans="1:9" x14ac:dyDescent="0.2">
      <c r="A53" s="12" t="s">
        <v>47</v>
      </c>
      <c r="B53" s="37" t="str">
        <f>hidden1!A52</f>
        <v>3000</v>
      </c>
      <c r="C53" s="11">
        <f>hidden1!B52</f>
        <v>30</v>
      </c>
      <c r="D53" s="11">
        <f>hidden1!C52</f>
        <v>9.3928000000000011</v>
      </c>
      <c r="E53" s="11">
        <f>hidden1!D52</f>
        <v>16370271</v>
      </c>
      <c r="F53" s="11">
        <f>hidden1!E52</f>
        <v>2926386</v>
      </c>
      <c r="G53" s="11">
        <f>hidden1!F52</f>
        <v>28674</v>
      </c>
      <c r="H53" s="11">
        <f>hidden1!G52</f>
        <v>3104</v>
      </c>
      <c r="I53" s="11">
        <f>hidden1!H52</f>
        <v>325611</v>
      </c>
    </row>
    <row r="54" spans="1:9" x14ac:dyDescent="0.2">
      <c r="A54" s="12" t="s">
        <v>48</v>
      </c>
      <c r="B54" s="37" t="str">
        <f>hidden1!A56</f>
        <v>3400</v>
      </c>
      <c r="C54" s="11">
        <f>hidden1!B56</f>
        <v>51</v>
      </c>
      <c r="D54" s="11">
        <f>hidden1!C56</f>
        <v>14.5502</v>
      </c>
      <c r="E54" s="11">
        <f>hidden1!D56</f>
        <v>14476898</v>
      </c>
      <c r="F54" s="11">
        <f>hidden1!E56</f>
        <v>2605842</v>
      </c>
      <c r="G54" s="11">
        <f>hidden1!F56</f>
        <v>10014</v>
      </c>
      <c r="H54" s="11">
        <f>hidden1!G56</f>
        <v>123554</v>
      </c>
      <c r="I54" s="11">
        <f>hidden1!H56</f>
        <v>104814</v>
      </c>
    </row>
    <row r="55" spans="1:9" x14ac:dyDescent="0.2">
      <c r="A55" s="12" t="s">
        <v>49</v>
      </c>
      <c r="B55" s="37" t="str">
        <f>hidden1!A83</f>
        <v>6100</v>
      </c>
      <c r="C55" s="11">
        <f>hidden1!B83</f>
        <v>48</v>
      </c>
      <c r="D55" s="11">
        <f>hidden1!C83</f>
        <v>18.864699999999999</v>
      </c>
      <c r="E55" s="11">
        <f>hidden1!D83</f>
        <v>14794595</v>
      </c>
      <c r="F55" s="11">
        <f>hidden1!E83</f>
        <v>2663026</v>
      </c>
      <c r="G55" s="11">
        <f>hidden1!F83</f>
        <v>10213</v>
      </c>
      <c r="H55" s="11">
        <f>hidden1!G83</f>
        <v>393151</v>
      </c>
      <c r="I55" s="11">
        <f>hidden1!H83</f>
        <v>71495</v>
      </c>
    </row>
    <row r="56" spans="1:9" x14ac:dyDescent="0.2">
      <c r="A56" s="13" t="s">
        <v>50</v>
      </c>
      <c r="B56" s="38"/>
      <c r="C56" s="26">
        <f>SUM(C57:C70)</f>
        <v>495</v>
      </c>
      <c r="D56" s="26">
        <f t="shared" ref="D56:I56" si="5">SUM(D57:D70)</f>
        <v>228.38799999999998</v>
      </c>
      <c r="E56" s="26">
        <f t="shared" si="5"/>
        <v>258354102</v>
      </c>
      <c r="F56" s="26">
        <f t="shared" si="5"/>
        <v>45683475</v>
      </c>
      <c r="G56" s="26">
        <f t="shared" si="5"/>
        <v>190453</v>
      </c>
      <c r="H56" s="26">
        <f t="shared" si="5"/>
        <v>3452995</v>
      </c>
      <c r="I56" s="26">
        <f t="shared" si="5"/>
        <v>1940483</v>
      </c>
    </row>
    <row r="57" spans="1:9" x14ac:dyDescent="0.2">
      <c r="A57" s="12" t="s">
        <v>51</v>
      </c>
      <c r="B57" s="37" t="str">
        <f>hidden1!A24</f>
        <v>0200</v>
      </c>
      <c r="C57" s="11">
        <f>hidden1!B24</f>
        <v>49</v>
      </c>
      <c r="D57" s="11">
        <f>hidden1!C24</f>
        <v>16.822500000000002</v>
      </c>
      <c r="E57" s="11">
        <f>hidden1!D24</f>
        <v>28960592</v>
      </c>
      <c r="F57" s="11">
        <f>hidden1!E24</f>
        <v>5212907</v>
      </c>
      <c r="G57" s="11">
        <f>hidden1!F24</f>
        <v>35560</v>
      </c>
      <c r="H57" s="11">
        <f>hidden1!G24</f>
        <v>232612</v>
      </c>
      <c r="I57" s="11">
        <f>hidden1!H24</f>
        <v>395756</v>
      </c>
    </row>
    <row r="58" spans="1:9" x14ac:dyDescent="0.2">
      <c r="A58" s="12" t="s">
        <v>52</v>
      </c>
      <c r="B58" s="37" t="str">
        <f>hidden1!A34</f>
        <v>1200</v>
      </c>
      <c r="C58" s="11">
        <f>hidden1!B34</f>
        <v>16</v>
      </c>
      <c r="D58" s="11">
        <f>hidden1!C34</f>
        <v>1.2895000000000001</v>
      </c>
      <c r="E58" s="11">
        <f>hidden1!D34</f>
        <v>2484626</v>
      </c>
      <c r="F58" s="11">
        <f>hidden1!E34</f>
        <v>442126</v>
      </c>
      <c r="G58" s="11">
        <f>hidden1!F34</f>
        <v>2708</v>
      </c>
      <c r="H58" s="11">
        <f>hidden1!G34</f>
        <v>24311</v>
      </c>
      <c r="I58" s="11">
        <f>hidden1!H34</f>
        <v>27572</v>
      </c>
    </row>
    <row r="59" spans="1:9" x14ac:dyDescent="0.2">
      <c r="A59" s="12" t="s">
        <v>53</v>
      </c>
      <c r="B59" s="37" t="str">
        <f>hidden1!A35</f>
        <v>1300</v>
      </c>
      <c r="C59" s="11">
        <f>hidden1!B35</f>
        <v>13</v>
      </c>
      <c r="D59" s="11">
        <f>hidden1!C35</f>
        <v>0.71810000000000007</v>
      </c>
      <c r="E59" s="11">
        <f>hidden1!D35</f>
        <v>985102</v>
      </c>
      <c r="F59" s="11">
        <f>hidden1!E35</f>
        <v>177318</v>
      </c>
      <c r="G59" s="11">
        <f>hidden1!F35</f>
        <v>2215</v>
      </c>
      <c r="H59" s="11">
        <f>hidden1!G35</f>
        <v>3096</v>
      </c>
      <c r="I59" s="11">
        <f>hidden1!H35</f>
        <v>19050</v>
      </c>
    </row>
    <row r="60" spans="1:9" x14ac:dyDescent="0.2">
      <c r="A60" s="12" t="s">
        <v>54</v>
      </c>
      <c r="B60" s="37" t="str">
        <f>hidden1!A38</f>
        <v>1600</v>
      </c>
      <c r="C60" s="11">
        <f>hidden1!B38</f>
        <v>42</v>
      </c>
      <c r="D60" s="11">
        <f>hidden1!C38</f>
        <v>108.99730000000001</v>
      </c>
      <c r="E60" s="11">
        <f>hidden1!D38</f>
        <v>113730962</v>
      </c>
      <c r="F60" s="11">
        <f>hidden1!E38</f>
        <v>20471573</v>
      </c>
      <c r="G60" s="11">
        <f>hidden1!F38</f>
        <v>22446</v>
      </c>
      <c r="H60" s="11">
        <f>hidden1!G38</f>
        <v>1965326</v>
      </c>
      <c r="I60" s="11">
        <f>hidden1!H38</f>
        <v>243887</v>
      </c>
    </row>
    <row r="61" spans="1:9" x14ac:dyDescent="0.2">
      <c r="A61" s="12" t="s">
        <v>55</v>
      </c>
      <c r="B61" s="37" t="str">
        <f>hidden1!A40</f>
        <v>1800</v>
      </c>
      <c r="C61" s="11">
        <f>hidden1!B40</f>
        <v>31</v>
      </c>
      <c r="D61" s="11">
        <f>hidden1!C40</f>
        <v>3.9423000000000004</v>
      </c>
      <c r="E61" s="11">
        <f>hidden1!D40</f>
        <v>5341334</v>
      </c>
      <c r="F61" s="11">
        <f>hidden1!E40</f>
        <v>961440</v>
      </c>
      <c r="G61" s="11">
        <f>hidden1!F40</f>
        <v>5565</v>
      </c>
      <c r="H61" s="11">
        <f>hidden1!G40</f>
        <v>78636</v>
      </c>
      <c r="I61" s="11">
        <f>hidden1!H40</f>
        <v>60392</v>
      </c>
    </row>
    <row r="62" spans="1:9" x14ac:dyDescent="0.2">
      <c r="A62" s="12" t="s">
        <v>56</v>
      </c>
      <c r="B62" s="37" t="str">
        <f>hidden1!A43</f>
        <v>2100</v>
      </c>
      <c r="C62" s="11">
        <f>hidden1!B43</f>
        <v>17</v>
      </c>
      <c r="D62" s="11">
        <f>hidden1!C43</f>
        <v>1.3783000000000001</v>
      </c>
      <c r="E62" s="11">
        <f>hidden1!D43</f>
        <v>2251676</v>
      </c>
      <c r="F62" s="11">
        <f>hidden1!E43</f>
        <v>405301</v>
      </c>
      <c r="G62" s="11">
        <f>hidden1!F43</f>
        <v>2977</v>
      </c>
      <c r="H62" s="11">
        <f>hidden1!G43</f>
        <v>19130</v>
      </c>
      <c r="I62" s="11">
        <f>hidden1!H43</f>
        <v>28915</v>
      </c>
    </row>
    <row r="63" spans="1:9" x14ac:dyDescent="0.2">
      <c r="A63" s="12" t="s">
        <v>57</v>
      </c>
      <c r="B63" s="37" t="str">
        <f>hidden1!A65</f>
        <v>4300</v>
      </c>
      <c r="C63" s="11">
        <f>hidden1!B65</f>
        <v>18</v>
      </c>
      <c r="D63" s="11">
        <f>hidden1!C65</f>
        <v>1.4016</v>
      </c>
      <c r="E63" s="11">
        <f>hidden1!D65</f>
        <v>1355802</v>
      </c>
      <c r="F63" s="11">
        <f>hidden1!E65</f>
        <v>244044</v>
      </c>
      <c r="G63" s="11">
        <f>hidden1!F65</f>
        <v>2175</v>
      </c>
      <c r="H63" s="11">
        <f>hidden1!G65</f>
        <v>11695</v>
      </c>
      <c r="I63" s="11">
        <f>hidden1!H65</f>
        <v>16933</v>
      </c>
    </row>
    <row r="64" spans="1:9" x14ac:dyDescent="0.2">
      <c r="A64" s="12" t="s">
        <v>58</v>
      </c>
      <c r="B64" s="37" t="str">
        <f>hidden1!A74</f>
        <v>5200</v>
      </c>
      <c r="C64" s="11">
        <f>hidden1!B74</f>
        <v>68</v>
      </c>
      <c r="D64" s="11">
        <f>hidden1!C74</f>
        <v>23.23</v>
      </c>
      <c r="E64" s="11">
        <f>hidden1!D74</f>
        <v>21149103</v>
      </c>
      <c r="F64" s="11">
        <f>hidden1!E74</f>
        <v>3693613</v>
      </c>
      <c r="G64" s="11">
        <f>hidden1!F74</f>
        <v>24216</v>
      </c>
      <c r="H64" s="11">
        <f>hidden1!G74</f>
        <v>284769</v>
      </c>
      <c r="I64" s="11">
        <f>hidden1!H74</f>
        <v>184456</v>
      </c>
    </row>
    <row r="65" spans="1:9" x14ac:dyDescent="0.2">
      <c r="A65" s="12" t="s">
        <v>59</v>
      </c>
      <c r="B65" s="37" t="str">
        <f>hidden1!A78</f>
        <v>5600</v>
      </c>
      <c r="C65" s="11">
        <f>hidden1!B78</f>
        <v>34</v>
      </c>
      <c r="D65" s="11">
        <f>hidden1!C78</f>
        <v>5.0246000000000004</v>
      </c>
      <c r="E65" s="11">
        <f>hidden1!D78</f>
        <v>17138033</v>
      </c>
      <c r="F65" s="11">
        <f>hidden1!E78</f>
        <v>3084847</v>
      </c>
      <c r="G65" s="11">
        <f>hidden1!F78</f>
        <v>33910</v>
      </c>
      <c r="H65" s="11">
        <f>hidden1!G78</f>
        <v>30010</v>
      </c>
      <c r="I65" s="11">
        <f>hidden1!H78</f>
        <v>381977</v>
      </c>
    </row>
    <row r="66" spans="1:9" x14ac:dyDescent="0.2">
      <c r="A66" s="12" t="s">
        <v>60</v>
      </c>
      <c r="B66" s="37" t="str">
        <f>hidden1!A80</f>
        <v>5800</v>
      </c>
      <c r="C66" s="11">
        <f>hidden1!B80</f>
        <v>25</v>
      </c>
      <c r="D66" s="11">
        <f>hidden1!C80</f>
        <v>3.1187</v>
      </c>
      <c r="E66" s="11">
        <f>hidden1!D80</f>
        <v>5137893</v>
      </c>
      <c r="F66" s="11">
        <f>hidden1!E80</f>
        <v>924820</v>
      </c>
      <c r="G66" s="11">
        <f>hidden1!F80</f>
        <v>3777</v>
      </c>
      <c r="H66" s="11">
        <f>hidden1!G80</f>
        <v>72412</v>
      </c>
      <c r="I66" s="11">
        <f>hidden1!H80</f>
        <v>26381</v>
      </c>
    </row>
    <row r="67" spans="1:9" x14ac:dyDescent="0.2">
      <c r="A67" s="12" t="s">
        <v>61</v>
      </c>
      <c r="B67" s="37" t="str">
        <f>hidden1!A81</f>
        <v>5900</v>
      </c>
      <c r="C67" s="11">
        <f>hidden1!B81</f>
        <v>44</v>
      </c>
      <c r="D67" s="11">
        <f>hidden1!C81</f>
        <v>14.0655</v>
      </c>
      <c r="E67" s="11">
        <f>hidden1!D81</f>
        <v>15264538</v>
      </c>
      <c r="F67" s="11">
        <f>hidden1!E81</f>
        <v>2245139</v>
      </c>
      <c r="G67" s="11">
        <f>hidden1!F81</f>
        <v>15329</v>
      </c>
      <c r="H67" s="11">
        <f>hidden1!G81</f>
        <v>62107</v>
      </c>
      <c r="I67" s="11">
        <f>hidden1!H81</f>
        <v>228775</v>
      </c>
    </row>
    <row r="68" spans="1:9" x14ac:dyDescent="0.2">
      <c r="A68" s="12" t="s">
        <v>62</v>
      </c>
      <c r="B68" s="37" t="str">
        <f>hidden1!A85</f>
        <v>6300</v>
      </c>
      <c r="C68" s="11">
        <f>hidden1!B85</f>
        <v>66</v>
      </c>
      <c r="D68" s="11">
        <f>hidden1!C85</f>
        <v>26.938800000000001</v>
      </c>
      <c r="E68" s="11">
        <f>hidden1!D85</f>
        <v>25623124</v>
      </c>
      <c r="F68" s="11">
        <f>hidden1!E85</f>
        <v>4565418</v>
      </c>
      <c r="G68" s="11">
        <f>hidden1!F85</f>
        <v>20814</v>
      </c>
      <c r="H68" s="11">
        <f>hidden1!G85</f>
        <v>351074</v>
      </c>
      <c r="I68" s="11">
        <f>hidden1!H85</f>
        <v>137333</v>
      </c>
    </row>
    <row r="69" spans="1:9" x14ac:dyDescent="0.2">
      <c r="A69" s="12" t="s">
        <v>63</v>
      </c>
      <c r="B69" s="37" t="str">
        <f>hidden1!A86</f>
        <v>6400</v>
      </c>
      <c r="C69" s="11">
        <f>hidden1!B86</f>
        <v>50</v>
      </c>
      <c r="D69" s="11">
        <f>hidden1!C86</f>
        <v>20.0215</v>
      </c>
      <c r="E69" s="11">
        <f>hidden1!D86</f>
        <v>17247288</v>
      </c>
      <c r="F69" s="11">
        <f>hidden1!E86</f>
        <v>2951805</v>
      </c>
      <c r="G69" s="11">
        <f>hidden1!F86</f>
        <v>16433</v>
      </c>
      <c r="H69" s="11">
        <f>hidden1!G86</f>
        <v>301085</v>
      </c>
      <c r="I69" s="11">
        <f>hidden1!H86</f>
        <v>169286</v>
      </c>
    </row>
    <row r="70" spans="1:9" x14ac:dyDescent="0.2">
      <c r="A70" s="12" t="s">
        <v>64</v>
      </c>
      <c r="B70" s="37" t="str">
        <f>hidden1!A95</f>
        <v>7300</v>
      </c>
      <c r="C70" s="11">
        <f>hidden1!B95</f>
        <v>22</v>
      </c>
      <c r="D70" s="11">
        <f>hidden1!C95</f>
        <v>1.4393</v>
      </c>
      <c r="E70" s="11">
        <f>hidden1!D95</f>
        <v>1684029</v>
      </c>
      <c r="F70" s="11">
        <f>hidden1!E95</f>
        <v>303124</v>
      </c>
      <c r="G70" s="11">
        <f>hidden1!F95</f>
        <v>2328</v>
      </c>
      <c r="H70" s="11">
        <f>hidden1!G95</f>
        <v>16732</v>
      </c>
      <c r="I70" s="11">
        <f>hidden1!H95</f>
        <v>19770</v>
      </c>
    </row>
    <row r="71" spans="1:9" x14ac:dyDescent="0.2">
      <c r="A71" s="13" t="s">
        <v>65</v>
      </c>
      <c r="B71" s="38"/>
      <c r="C71" s="26">
        <f>SUM(C72:C77)</f>
        <v>307</v>
      </c>
      <c r="D71" s="26">
        <f t="shared" ref="D71:I71" si="6">SUM(D72:D77)</f>
        <v>399.03860000000003</v>
      </c>
      <c r="E71" s="26">
        <f t="shared" si="6"/>
        <v>271952271</v>
      </c>
      <c r="F71" s="26">
        <f t="shared" si="6"/>
        <v>48163025</v>
      </c>
      <c r="G71" s="26">
        <f t="shared" si="6"/>
        <v>206995</v>
      </c>
      <c r="H71" s="26">
        <f t="shared" si="6"/>
        <v>2599525</v>
      </c>
      <c r="I71" s="26">
        <f t="shared" si="6"/>
        <v>2276764</v>
      </c>
    </row>
    <row r="72" spans="1:9" x14ac:dyDescent="0.2">
      <c r="A72" s="12" t="s">
        <v>66</v>
      </c>
      <c r="B72" s="37" t="str">
        <f>hidden1!A67</f>
        <v>4500</v>
      </c>
      <c r="C72" s="11">
        <f>hidden1!B67</f>
        <v>20</v>
      </c>
      <c r="D72" s="11">
        <f>hidden1!C67</f>
        <v>2.1697000000000002</v>
      </c>
      <c r="E72" s="11">
        <f>hidden1!D67</f>
        <v>4396030</v>
      </c>
      <c r="F72" s="11">
        <f>hidden1!E67</f>
        <v>791286</v>
      </c>
      <c r="G72" s="11">
        <f>hidden1!F67</f>
        <v>2416</v>
      </c>
      <c r="H72" s="11">
        <f>hidden1!G67</f>
        <v>70730</v>
      </c>
      <c r="I72" s="11">
        <f>hidden1!H67</f>
        <v>22989</v>
      </c>
    </row>
    <row r="73" spans="1:9" x14ac:dyDescent="0.2">
      <c r="A73" s="12" t="s">
        <v>67</v>
      </c>
      <c r="B73" s="37" t="str">
        <f>hidden1!A88</f>
        <v>6600</v>
      </c>
      <c r="C73" s="11">
        <f>hidden1!B88</f>
        <v>92</v>
      </c>
      <c r="D73" s="11">
        <f>hidden1!C88</f>
        <v>106.7214</v>
      </c>
      <c r="E73" s="11">
        <f>hidden1!D88</f>
        <v>39126753</v>
      </c>
      <c r="F73" s="11">
        <f>hidden1!E88</f>
        <v>7042817</v>
      </c>
      <c r="G73" s="11">
        <f>hidden1!F88</f>
        <v>25178</v>
      </c>
      <c r="H73" s="11">
        <f>hidden1!G88</f>
        <v>843000</v>
      </c>
      <c r="I73" s="11">
        <f>hidden1!H88</f>
        <v>222881</v>
      </c>
    </row>
    <row r="74" spans="1:9" x14ac:dyDescent="0.2">
      <c r="A74" s="12" t="s">
        <v>68</v>
      </c>
      <c r="B74" s="37" t="str">
        <f>hidden1!A94</f>
        <v>7200</v>
      </c>
      <c r="C74" s="11">
        <f>hidden1!B94</f>
        <v>44</v>
      </c>
      <c r="D74" s="11">
        <f>hidden1!C94</f>
        <v>10.592500000000001</v>
      </c>
      <c r="E74" s="11">
        <f>hidden1!D94</f>
        <v>16185945</v>
      </c>
      <c r="F74" s="11">
        <f>hidden1!E94</f>
        <v>2913470</v>
      </c>
      <c r="G74" s="11">
        <f>hidden1!F94</f>
        <v>7228</v>
      </c>
      <c r="H74" s="11">
        <f>hidden1!G94</f>
        <v>249798</v>
      </c>
      <c r="I74" s="11">
        <f>hidden1!H94</f>
        <v>73174</v>
      </c>
    </row>
    <row r="75" spans="1:9" x14ac:dyDescent="0.2">
      <c r="A75" s="12" t="s">
        <v>69</v>
      </c>
      <c r="B75" s="37" t="str">
        <f>hidden1!A96</f>
        <v>7400</v>
      </c>
      <c r="C75" s="11">
        <f>hidden1!B96</f>
        <v>53</v>
      </c>
      <c r="D75" s="11">
        <f>hidden1!C96</f>
        <v>69.190600000000003</v>
      </c>
      <c r="E75" s="11">
        <f>hidden1!D96</f>
        <v>13790679</v>
      </c>
      <c r="F75" s="11">
        <f>hidden1!E96</f>
        <v>2482324</v>
      </c>
      <c r="G75" s="11">
        <f>hidden1!F96</f>
        <v>5640</v>
      </c>
      <c r="H75" s="11">
        <f>hidden1!G96</f>
        <v>143689</v>
      </c>
      <c r="I75" s="11">
        <f>hidden1!H96</f>
        <v>61885</v>
      </c>
    </row>
    <row r="76" spans="1:9" x14ac:dyDescent="0.2">
      <c r="A76" s="12" t="s">
        <v>70</v>
      </c>
      <c r="B76" s="37" t="str">
        <f>hidden1!A103</f>
        <v>8600</v>
      </c>
      <c r="C76" s="11">
        <f>hidden1!B103</f>
        <v>43</v>
      </c>
      <c r="D76" s="11">
        <f>hidden1!C103</f>
        <v>117.70360000000001</v>
      </c>
      <c r="E76" s="11">
        <f>hidden1!D103</f>
        <v>37714887</v>
      </c>
      <c r="F76" s="11">
        <f>hidden1!E103</f>
        <v>6758017</v>
      </c>
      <c r="G76" s="11">
        <f>hidden1!F103</f>
        <v>50557</v>
      </c>
      <c r="H76" s="11">
        <f>hidden1!G103</f>
        <v>229303</v>
      </c>
      <c r="I76" s="11">
        <f>hidden1!H103</f>
        <v>575896</v>
      </c>
    </row>
    <row r="77" spans="1:9" x14ac:dyDescent="0.2">
      <c r="A77" s="12" t="s">
        <v>71</v>
      </c>
      <c r="B77" s="37" t="str">
        <f>hidden1!A105</f>
        <v>8900</v>
      </c>
      <c r="C77" s="11">
        <f>hidden1!B105</f>
        <v>55</v>
      </c>
      <c r="D77" s="11">
        <f>hidden1!C105</f>
        <v>92.660800000000009</v>
      </c>
      <c r="E77" s="11">
        <f>hidden1!D105</f>
        <v>160737977</v>
      </c>
      <c r="F77" s="11">
        <f>hidden1!E105</f>
        <v>28175111</v>
      </c>
      <c r="G77" s="11">
        <f>hidden1!F105</f>
        <v>115976</v>
      </c>
      <c r="H77" s="11">
        <f>hidden1!G105</f>
        <v>1063005</v>
      </c>
      <c r="I77" s="11">
        <f>hidden1!H105</f>
        <v>1319939</v>
      </c>
    </row>
    <row r="78" spans="1:9" x14ac:dyDescent="0.2">
      <c r="A78" s="13" t="s">
        <v>72</v>
      </c>
      <c r="B78" s="38"/>
      <c r="C78" s="26">
        <f>SUM(C79:C90)</f>
        <v>247</v>
      </c>
      <c r="D78" s="26">
        <f t="shared" ref="D78:I78" si="7">SUM(D79:D90)</f>
        <v>200.49150000000003</v>
      </c>
      <c r="E78" s="26">
        <f t="shared" si="7"/>
        <v>197935128</v>
      </c>
      <c r="F78" s="26">
        <f t="shared" si="7"/>
        <v>35628322</v>
      </c>
      <c r="G78" s="26">
        <f t="shared" si="7"/>
        <v>45232</v>
      </c>
      <c r="H78" s="26">
        <f t="shared" si="7"/>
        <v>2826437</v>
      </c>
      <c r="I78" s="26">
        <f t="shared" si="7"/>
        <v>253061</v>
      </c>
    </row>
    <row r="79" spans="1:9" x14ac:dyDescent="0.2">
      <c r="A79" s="12" t="s">
        <v>73</v>
      </c>
      <c r="B79" s="37" t="str">
        <f>hidden1!A26</f>
        <v>0400</v>
      </c>
      <c r="C79" s="11">
        <f>hidden1!B26</f>
        <v>2</v>
      </c>
      <c r="D79" s="11">
        <f>hidden1!C26</f>
        <v>0.112</v>
      </c>
      <c r="E79" s="11">
        <f>hidden1!D26</f>
        <v>59014</v>
      </c>
      <c r="F79" s="11">
        <f>hidden1!E26</f>
        <v>10622</v>
      </c>
      <c r="G79" s="11">
        <f>hidden1!F26</f>
        <v>236</v>
      </c>
      <c r="H79" s="11">
        <f>hidden1!G26</f>
        <v>704</v>
      </c>
      <c r="I79" s="11">
        <f>hidden1!H26</f>
        <v>265</v>
      </c>
    </row>
    <row r="80" spans="1:9" x14ac:dyDescent="0.2">
      <c r="A80" s="12" t="s">
        <v>74</v>
      </c>
      <c r="B80" s="37" t="str">
        <f>hidden1!A25</f>
        <v>0300</v>
      </c>
      <c r="C80" s="11">
        <f>hidden1!B25</f>
        <v>8</v>
      </c>
      <c r="D80" s="11">
        <f>hidden1!C25</f>
        <v>1.3375000000000001</v>
      </c>
      <c r="E80" s="11">
        <f>hidden1!D25</f>
        <v>630303</v>
      </c>
      <c r="F80" s="11">
        <f>hidden1!E25</f>
        <v>113454</v>
      </c>
      <c r="G80" s="11">
        <f>hidden1!F25</f>
        <v>1122</v>
      </c>
      <c r="H80" s="11">
        <f>hidden1!G25</f>
        <v>21773</v>
      </c>
      <c r="I80" s="11">
        <f>hidden1!H25</f>
        <v>0</v>
      </c>
    </row>
    <row r="81" spans="1:9" x14ac:dyDescent="0.2">
      <c r="A81" s="12" t="s">
        <v>75</v>
      </c>
      <c r="B81" s="37" t="str">
        <f>hidden1!A39</f>
        <v>1700</v>
      </c>
      <c r="C81" s="11">
        <f>hidden1!B39</f>
        <v>2</v>
      </c>
      <c r="D81" s="11">
        <f>hidden1!C39</f>
        <v>0.251</v>
      </c>
      <c r="E81" s="11">
        <f>hidden1!D39</f>
        <v>110326</v>
      </c>
      <c r="F81" s="11">
        <f>hidden1!E39</f>
        <v>19859</v>
      </c>
      <c r="G81" s="11">
        <f>hidden1!F39</f>
        <v>486</v>
      </c>
      <c r="H81" s="11">
        <f>hidden1!G39</f>
        <v>1259</v>
      </c>
      <c r="I81" s="11">
        <f>hidden1!H39</f>
        <v>0</v>
      </c>
    </row>
    <row r="82" spans="1:9" x14ac:dyDescent="0.2">
      <c r="A82" s="12" t="s">
        <v>76</v>
      </c>
      <c r="B82" s="37" t="str">
        <f>hidden1!A41</f>
        <v>1900</v>
      </c>
      <c r="C82" s="11">
        <f>hidden1!B41</f>
        <v>4</v>
      </c>
      <c r="D82" s="11">
        <f>hidden1!C41</f>
        <v>0.46700000000000003</v>
      </c>
      <c r="E82" s="11">
        <f>hidden1!D41</f>
        <v>173805</v>
      </c>
      <c r="F82" s="11">
        <f>hidden1!E41</f>
        <v>31285</v>
      </c>
      <c r="G82" s="11">
        <f>hidden1!F41</f>
        <v>767</v>
      </c>
      <c r="H82" s="11">
        <f>hidden1!G41</f>
        <v>2884</v>
      </c>
      <c r="I82" s="11">
        <f>hidden1!H41</f>
        <v>0</v>
      </c>
    </row>
    <row r="83" spans="1:9" x14ac:dyDescent="0.2">
      <c r="A83" s="12" t="s">
        <v>77</v>
      </c>
      <c r="B83" s="37" t="str">
        <f>hidden1!A44</f>
        <v>2200</v>
      </c>
      <c r="C83" s="35">
        <f>hidden1!B44</f>
        <v>15</v>
      </c>
      <c r="D83" s="35">
        <f>hidden1!C44</f>
        <v>5.0373999999999999</v>
      </c>
      <c r="E83" s="35">
        <f>hidden1!D44</f>
        <v>3255365</v>
      </c>
      <c r="F83" s="35">
        <f>hidden1!E44</f>
        <v>585966</v>
      </c>
      <c r="G83" s="35">
        <f>hidden1!F44</f>
        <v>2491</v>
      </c>
      <c r="H83" s="35">
        <f>hidden1!G44</f>
        <v>86416</v>
      </c>
      <c r="I83" s="35">
        <f>hidden1!H44</f>
        <v>8831</v>
      </c>
    </row>
    <row r="84" spans="1:9" x14ac:dyDescent="0.2">
      <c r="A84" s="12" t="s">
        <v>78</v>
      </c>
      <c r="B84" s="37" t="str">
        <f>hidden1!A46</f>
        <v>2400</v>
      </c>
      <c r="C84" s="11">
        <f>hidden1!B46</f>
        <v>41</v>
      </c>
      <c r="D84" s="11">
        <f>hidden1!C46</f>
        <v>88.546000000000006</v>
      </c>
      <c r="E84" s="11">
        <f>hidden1!D46</f>
        <v>145400166</v>
      </c>
      <c r="F84" s="11">
        <f>hidden1!E46</f>
        <v>26172030</v>
      </c>
      <c r="G84" s="11">
        <f>hidden1!F46</f>
        <v>3764</v>
      </c>
      <c r="H84" s="11">
        <f>hidden1!G46</f>
        <v>1882164</v>
      </c>
      <c r="I84" s="11">
        <f>hidden1!H46</f>
        <v>7869</v>
      </c>
    </row>
    <row r="85" spans="1:9" x14ac:dyDescent="0.2">
      <c r="A85" s="12" t="s">
        <v>79</v>
      </c>
      <c r="B85" s="37" t="str">
        <f>hidden1!A60</f>
        <v>3800</v>
      </c>
      <c r="C85" s="11">
        <f>hidden1!B60</f>
        <v>38</v>
      </c>
      <c r="D85" s="11">
        <f>hidden1!C60</f>
        <v>17.640499999999999</v>
      </c>
      <c r="E85" s="11">
        <f>hidden1!D60</f>
        <v>14408931</v>
      </c>
      <c r="F85" s="11">
        <f>hidden1!E60</f>
        <v>2593607</v>
      </c>
      <c r="G85" s="11">
        <f>hidden1!F60</f>
        <v>3163</v>
      </c>
      <c r="H85" s="11">
        <f>hidden1!G60</f>
        <v>263891</v>
      </c>
      <c r="I85" s="11">
        <f>hidden1!H60</f>
        <v>28176</v>
      </c>
    </row>
    <row r="86" spans="1:9" x14ac:dyDescent="0.2">
      <c r="A86" s="12" t="s">
        <v>80</v>
      </c>
      <c r="B86" s="37" t="str">
        <f>hidden1!A64</f>
        <v>4200</v>
      </c>
      <c r="C86" s="11">
        <f>hidden1!B64</f>
        <v>31</v>
      </c>
      <c r="D86" s="11">
        <f>hidden1!C64</f>
        <v>36.9679</v>
      </c>
      <c r="E86" s="11">
        <f>hidden1!D64</f>
        <v>5913634</v>
      </c>
      <c r="F86" s="11">
        <f>hidden1!E64</f>
        <v>1064454</v>
      </c>
      <c r="G86" s="11">
        <f>hidden1!F64</f>
        <v>3122</v>
      </c>
      <c r="H86" s="11">
        <f>hidden1!G64</f>
        <v>122775</v>
      </c>
      <c r="I86" s="11">
        <f>hidden1!H64</f>
        <v>13861</v>
      </c>
    </row>
    <row r="87" spans="1:9" x14ac:dyDescent="0.2">
      <c r="A87" s="12" t="s">
        <v>81</v>
      </c>
      <c r="B87" s="37" t="str">
        <f>hidden1!A76</f>
        <v>5400</v>
      </c>
      <c r="C87" s="11">
        <f>hidden1!B76</f>
        <v>36</v>
      </c>
      <c r="D87" s="11">
        <f>hidden1!C76</f>
        <v>4.6663000000000006</v>
      </c>
      <c r="E87" s="11">
        <f>hidden1!D76</f>
        <v>4421019</v>
      </c>
      <c r="F87" s="11">
        <f>hidden1!E76</f>
        <v>795783</v>
      </c>
      <c r="G87" s="11">
        <f>hidden1!F76</f>
        <v>7778</v>
      </c>
      <c r="H87" s="11">
        <f>hidden1!G76</f>
        <v>64114</v>
      </c>
      <c r="I87" s="11">
        <f>hidden1!H76</f>
        <v>16033</v>
      </c>
    </row>
    <row r="88" spans="1:9" x14ac:dyDescent="0.2">
      <c r="A88" s="12" t="s">
        <v>82</v>
      </c>
      <c r="B88" s="37" t="str">
        <f>hidden1!A77</f>
        <v>5500</v>
      </c>
      <c r="C88" s="11">
        <f>hidden1!B77</f>
        <v>25</v>
      </c>
      <c r="D88" s="11">
        <f>hidden1!C77</f>
        <v>34.538600000000002</v>
      </c>
      <c r="E88" s="11">
        <f>hidden1!D77</f>
        <v>5787495</v>
      </c>
      <c r="F88" s="11">
        <f>hidden1!E77</f>
        <v>1041750</v>
      </c>
      <c r="G88" s="11">
        <f>hidden1!F77</f>
        <v>2180</v>
      </c>
      <c r="H88" s="11">
        <f>hidden1!G77</f>
        <v>102057</v>
      </c>
      <c r="I88" s="11">
        <f>hidden1!H77</f>
        <v>9014</v>
      </c>
    </row>
    <row r="89" spans="1:9" x14ac:dyDescent="0.2">
      <c r="A89" s="12" t="s">
        <v>83</v>
      </c>
      <c r="B89" s="37" t="str">
        <f>hidden1!A92</f>
        <v>7000</v>
      </c>
      <c r="C89" s="11">
        <f>hidden1!B92</f>
        <v>30</v>
      </c>
      <c r="D89" s="11">
        <f>hidden1!C92</f>
        <v>6.5768000000000004</v>
      </c>
      <c r="E89" s="11">
        <f>hidden1!D92</f>
        <v>15092161</v>
      </c>
      <c r="F89" s="11">
        <f>hidden1!E92</f>
        <v>2716589</v>
      </c>
      <c r="G89" s="11">
        <f>hidden1!F92</f>
        <v>18169</v>
      </c>
      <c r="H89" s="11">
        <f>hidden1!G92</f>
        <v>165731</v>
      </c>
      <c r="I89" s="11">
        <f>hidden1!H92</f>
        <v>169012</v>
      </c>
    </row>
    <row r="90" spans="1:9" x14ac:dyDescent="0.2">
      <c r="A90" s="12" t="s">
        <v>84</v>
      </c>
      <c r="B90" s="37" t="str">
        <f>hidden1!A97</f>
        <v>7500</v>
      </c>
      <c r="C90" s="11">
        <f>hidden1!B97</f>
        <v>15</v>
      </c>
      <c r="D90" s="11">
        <f>hidden1!C97</f>
        <v>4.3505000000000003</v>
      </c>
      <c r="E90" s="11">
        <f>hidden1!D97</f>
        <v>2682909</v>
      </c>
      <c r="F90" s="11">
        <f>hidden1!E97</f>
        <v>482923</v>
      </c>
      <c r="G90" s="11">
        <f>hidden1!F97</f>
        <v>1954</v>
      </c>
      <c r="H90" s="11">
        <f>hidden1!G97</f>
        <v>112669</v>
      </c>
      <c r="I90" s="11">
        <f>hidden1!H97</f>
        <v>0</v>
      </c>
    </row>
    <row r="91" spans="1:9" x14ac:dyDescent="0.2">
      <c r="A91" s="13" t="s">
        <v>85</v>
      </c>
      <c r="B91" s="38"/>
      <c r="C91" s="26">
        <f>SUM(C92:C100)</f>
        <v>126</v>
      </c>
      <c r="D91" s="26">
        <f t="shared" ref="D91:I91" si="8">SUM(D92:D100)</f>
        <v>50.339700000000008</v>
      </c>
      <c r="E91" s="26">
        <f t="shared" si="8"/>
        <v>59630659</v>
      </c>
      <c r="F91" s="26">
        <f t="shared" si="8"/>
        <v>10474838</v>
      </c>
      <c r="G91" s="26">
        <f t="shared" si="8"/>
        <v>19683</v>
      </c>
      <c r="H91" s="26">
        <f t="shared" si="8"/>
        <v>976950</v>
      </c>
      <c r="I91" s="26">
        <f t="shared" si="8"/>
        <v>74232</v>
      </c>
    </row>
    <row r="92" spans="1:9" x14ac:dyDescent="0.2">
      <c r="A92" s="12" t="s">
        <v>86</v>
      </c>
      <c r="B92" s="37" t="str">
        <f>hidden1!A36</f>
        <v>1400</v>
      </c>
      <c r="C92" s="11">
        <f>hidden1!B36</f>
        <v>23</v>
      </c>
      <c r="D92" s="11">
        <f>hidden1!C36</f>
        <v>24.333600000000001</v>
      </c>
      <c r="E92" s="11">
        <f>hidden1!D36</f>
        <v>20980549</v>
      </c>
      <c r="F92" s="11">
        <f>hidden1!E36</f>
        <v>3776500</v>
      </c>
      <c r="G92" s="11">
        <f>hidden1!F36</f>
        <v>2801</v>
      </c>
      <c r="H92" s="11">
        <f>hidden1!G36</f>
        <v>359472</v>
      </c>
      <c r="I92" s="11">
        <f>hidden1!H36</f>
        <v>714</v>
      </c>
    </row>
    <row r="93" spans="1:9" x14ac:dyDescent="0.2">
      <c r="A93" s="12" t="s">
        <v>87</v>
      </c>
      <c r="B93" s="37" t="str">
        <f>hidden1!A47</f>
        <v>2500</v>
      </c>
      <c r="C93" s="11">
        <f>hidden1!B47</f>
        <v>28</v>
      </c>
      <c r="D93" s="11">
        <f>hidden1!C47</f>
        <v>7.1637000000000004</v>
      </c>
      <c r="E93" s="11">
        <f>hidden1!D47</f>
        <v>12351102</v>
      </c>
      <c r="F93" s="11">
        <f>hidden1!E47</f>
        <v>2223198</v>
      </c>
      <c r="G93" s="11">
        <f>hidden1!F47</f>
        <v>2843</v>
      </c>
      <c r="H93" s="11">
        <f>hidden1!G47</f>
        <v>207592</v>
      </c>
      <c r="I93" s="11">
        <f>hidden1!H47</f>
        <v>8134</v>
      </c>
    </row>
    <row r="94" spans="1:9" x14ac:dyDescent="0.2">
      <c r="A94" s="12" t="s">
        <v>88</v>
      </c>
      <c r="B94" s="37" t="str">
        <f>hidden1!A49</f>
        <v>2700</v>
      </c>
      <c r="C94" s="11">
        <f>hidden1!B49</f>
        <v>27</v>
      </c>
      <c r="D94" s="11">
        <f>hidden1!C49</f>
        <v>7.1642000000000001</v>
      </c>
      <c r="E94" s="11">
        <f>hidden1!D49</f>
        <v>7641335</v>
      </c>
      <c r="F94" s="11">
        <f>hidden1!E49</f>
        <v>1116760</v>
      </c>
      <c r="G94" s="11">
        <f>hidden1!F49</f>
        <v>6553</v>
      </c>
      <c r="H94" s="11">
        <f>hidden1!G49</f>
        <v>91949</v>
      </c>
      <c r="I94" s="11">
        <f>hidden1!H49</f>
        <v>19602</v>
      </c>
    </row>
    <row r="95" spans="1:9" x14ac:dyDescent="0.2">
      <c r="A95" s="12" t="s">
        <v>89</v>
      </c>
      <c r="B95" s="37" t="str">
        <f>hidden1!A50</f>
        <v>2800</v>
      </c>
      <c r="C95" s="11">
        <f>hidden1!B50</f>
        <v>18</v>
      </c>
      <c r="D95" s="11">
        <f>hidden1!C50</f>
        <v>4.7816999999999998</v>
      </c>
      <c r="E95" s="11">
        <f>hidden1!D50</f>
        <v>11052221</v>
      </c>
      <c r="F95" s="11">
        <f>hidden1!E50</f>
        <v>1989400</v>
      </c>
      <c r="G95" s="11">
        <f>hidden1!F50</f>
        <v>1467</v>
      </c>
      <c r="H95" s="11">
        <f>hidden1!G50</f>
        <v>195249</v>
      </c>
      <c r="I95" s="11">
        <f>hidden1!H50</f>
        <v>1124</v>
      </c>
    </row>
    <row r="96" spans="1:9" x14ac:dyDescent="0.2">
      <c r="A96" s="12" t="s">
        <v>90</v>
      </c>
      <c r="B96" s="37" t="str">
        <f>hidden1!A63</f>
        <v>4100</v>
      </c>
      <c r="C96" s="11">
        <f>hidden1!B63</f>
        <v>8</v>
      </c>
      <c r="D96" s="11">
        <f>hidden1!C63</f>
        <v>0.3962</v>
      </c>
      <c r="E96" s="11">
        <f>hidden1!D63</f>
        <v>732316</v>
      </c>
      <c r="F96" s="11">
        <f>hidden1!E63</f>
        <v>131817</v>
      </c>
      <c r="G96" s="11">
        <f>hidden1!F63</f>
        <v>1832</v>
      </c>
      <c r="H96" s="11">
        <f>hidden1!G63</f>
        <v>1439</v>
      </c>
      <c r="I96" s="11">
        <f>hidden1!H63</f>
        <v>14574</v>
      </c>
    </row>
    <row r="97" spans="1:9" x14ac:dyDescent="0.2">
      <c r="A97" s="12" t="s">
        <v>91</v>
      </c>
      <c r="B97" s="37" t="str">
        <f>hidden1!A71</f>
        <v>4900</v>
      </c>
      <c r="C97" s="11">
        <f>hidden1!B71</f>
        <v>2</v>
      </c>
      <c r="D97" s="11">
        <f>hidden1!C71</f>
        <v>0.11</v>
      </c>
      <c r="E97" s="11">
        <f>hidden1!D71</f>
        <v>48401</v>
      </c>
      <c r="F97" s="11">
        <f>hidden1!E71</f>
        <v>8712</v>
      </c>
      <c r="G97" s="11">
        <f>hidden1!F71</f>
        <v>215</v>
      </c>
      <c r="H97" s="11">
        <f>hidden1!G71</f>
        <v>704</v>
      </c>
      <c r="I97" s="11">
        <f>hidden1!H71</f>
        <v>0</v>
      </c>
    </row>
    <row r="98" spans="1:9" x14ac:dyDescent="0.2">
      <c r="A98" s="12" t="s">
        <v>92</v>
      </c>
      <c r="B98" s="37" t="str">
        <f>hidden1!A87</f>
        <v>6500</v>
      </c>
      <c r="C98" s="11">
        <f>hidden1!B87</f>
        <v>11</v>
      </c>
      <c r="D98" s="11">
        <f>hidden1!C87</f>
        <v>3.2637</v>
      </c>
      <c r="E98" s="11">
        <f>hidden1!D87</f>
        <v>1504717</v>
      </c>
      <c r="F98" s="11">
        <f>hidden1!E87</f>
        <v>270849</v>
      </c>
      <c r="G98" s="11">
        <f>hidden1!F87</f>
        <v>3572</v>
      </c>
      <c r="H98" s="11">
        <f>hidden1!G87</f>
        <v>2465</v>
      </c>
      <c r="I98" s="11">
        <f>hidden1!H87</f>
        <v>30084</v>
      </c>
    </row>
    <row r="99" spans="1:9" x14ac:dyDescent="0.2">
      <c r="A99" s="12" t="s">
        <v>93</v>
      </c>
      <c r="B99" s="37" t="str">
        <f>hidden1!A101</f>
        <v>7900</v>
      </c>
      <c r="C99" s="11">
        <f>hidden1!B101</f>
        <v>5</v>
      </c>
      <c r="D99" s="11">
        <f>hidden1!C101</f>
        <v>1.8354000000000001</v>
      </c>
      <c r="E99" s="11">
        <f>hidden1!D101</f>
        <v>4458104</v>
      </c>
      <c r="F99" s="11">
        <f>hidden1!E101</f>
        <v>802458</v>
      </c>
      <c r="G99" s="11">
        <f>hidden1!F101</f>
        <v>291</v>
      </c>
      <c r="H99" s="11">
        <f>hidden1!G101</f>
        <v>79169</v>
      </c>
      <c r="I99" s="11">
        <f>hidden1!H101</f>
        <v>0</v>
      </c>
    </row>
    <row r="100" spans="1:9" x14ac:dyDescent="0.2">
      <c r="A100" s="12" t="s">
        <v>94</v>
      </c>
      <c r="B100" s="37" t="str">
        <f>hidden1!A104</f>
        <v>8700</v>
      </c>
      <c r="C100" s="11">
        <f>hidden1!B104</f>
        <v>4</v>
      </c>
      <c r="D100" s="11">
        <f>hidden1!C104</f>
        <v>1.2912000000000001</v>
      </c>
      <c r="E100" s="11">
        <f>hidden1!D104</f>
        <v>861914</v>
      </c>
      <c r="F100" s="11">
        <f>hidden1!E104</f>
        <v>155144</v>
      </c>
      <c r="G100" s="11">
        <f>hidden1!F104</f>
        <v>109</v>
      </c>
      <c r="H100" s="11">
        <f>hidden1!G104</f>
        <v>38911</v>
      </c>
      <c r="I100" s="11">
        <f>hidden1!H104</f>
        <v>0</v>
      </c>
    </row>
    <row r="101" spans="1:9" x14ac:dyDescent="0.2">
      <c r="A101" s="28" t="s">
        <v>118</v>
      </c>
      <c r="B101" s="38"/>
      <c r="C101" s="26">
        <f>SUM(C102:C103)</f>
        <v>0</v>
      </c>
      <c r="D101" s="26">
        <f t="shared" ref="D101:I101" si="9">SUM(D102:D103)</f>
        <v>0</v>
      </c>
      <c r="E101" s="26">
        <f t="shared" si="9"/>
        <v>0</v>
      </c>
      <c r="F101" s="26">
        <f t="shared" si="9"/>
        <v>0</v>
      </c>
      <c r="G101" s="26">
        <f t="shared" si="9"/>
        <v>0</v>
      </c>
      <c r="H101" s="26">
        <f t="shared" si="9"/>
        <v>0</v>
      </c>
      <c r="I101" s="26">
        <f t="shared" si="9"/>
        <v>0</v>
      </c>
    </row>
    <row r="102" spans="1:9" x14ac:dyDescent="0.2">
      <c r="A102" s="29" t="s">
        <v>119</v>
      </c>
      <c r="B102" s="37" t="str">
        <f>hidden1!A106</f>
        <v>9100</v>
      </c>
      <c r="C102" s="11">
        <f>hidden1!B106</f>
        <v>0</v>
      </c>
      <c r="D102" s="11">
        <f>hidden1!C106</f>
        <v>0</v>
      </c>
      <c r="E102" s="11">
        <f>hidden1!D106</f>
        <v>0</v>
      </c>
      <c r="F102" s="11">
        <f>hidden1!E106</f>
        <v>0</v>
      </c>
      <c r="G102" s="11">
        <f>hidden1!F106</f>
        <v>0</v>
      </c>
      <c r="H102" s="11">
        <f>hidden1!G106</f>
        <v>0</v>
      </c>
      <c r="I102" s="11">
        <f>hidden1!H106</f>
        <v>0</v>
      </c>
    </row>
    <row r="103" spans="1:9" x14ac:dyDescent="0.2">
      <c r="A103" s="29" t="s">
        <v>120</v>
      </c>
      <c r="B103" s="37" t="str">
        <f>hidden1!A107</f>
        <v>9200</v>
      </c>
      <c r="C103" s="11">
        <f>hidden1!B107</f>
        <v>0</v>
      </c>
      <c r="D103" s="11">
        <f>hidden1!C107</f>
        <v>0</v>
      </c>
      <c r="E103" s="11">
        <f>hidden1!D107</f>
        <v>0</v>
      </c>
      <c r="F103" s="11">
        <f>hidden1!E107</f>
        <v>0</v>
      </c>
      <c r="G103" s="11">
        <f>hidden1!F107</f>
        <v>0</v>
      </c>
      <c r="H103" s="11">
        <f>hidden1!G107</f>
        <v>0</v>
      </c>
      <c r="I103" s="11">
        <f>hidden1!H107</f>
        <v>0</v>
      </c>
    </row>
    <row r="105" spans="1:9" x14ac:dyDescent="0.2">
      <c r="A105" t="s">
        <v>142</v>
      </c>
    </row>
  </sheetData>
  <mergeCells count="13">
    <mergeCell ref="D5:D6"/>
    <mergeCell ref="F5:F6"/>
    <mergeCell ref="G5:G6"/>
    <mergeCell ref="H5:I5"/>
    <mergeCell ref="H4:I4"/>
    <mergeCell ref="A4:G4"/>
    <mergeCell ref="A2:I2"/>
    <mergeCell ref="A3:I3"/>
    <mergeCell ref="H1:I1"/>
    <mergeCell ref="A5:A6"/>
    <mergeCell ref="B5:B6"/>
    <mergeCell ref="C5:C6"/>
    <mergeCell ref="E5:E6"/>
  </mergeCells>
  <phoneticPr fontId="22" type="noConversion"/>
  <printOptions horizontalCentered="1"/>
  <pageMargins left="0" right="0" top="0.39370078740157483" bottom="0.19685039370078741" header="0.19685039370078741" footer="0.51181102362204722"/>
  <pageSetup paperSize="9" fitToHeight="0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>
      <selection activeCell="B8" sqref="B8"/>
    </sheetView>
  </sheetViews>
  <sheetFormatPr defaultRowHeight="12.75" x14ac:dyDescent="0.2"/>
  <cols>
    <col min="2" max="2" width="18" customWidth="1"/>
  </cols>
  <sheetData>
    <row r="1" spans="1:2" x14ac:dyDescent="0.2">
      <c r="A1">
        <v>10000</v>
      </c>
      <c r="B1">
        <v>19745534198</v>
      </c>
    </row>
    <row r="2" spans="1:2" x14ac:dyDescent="0.2">
      <c r="A2">
        <v>11000</v>
      </c>
      <c r="B2">
        <v>5864555677</v>
      </c>
    </row>
    <row r="3" spans="1:2" x14ac:dyDescent="0.2">
      <c r="A3">
        <v>12000</v>
      </c>
      <c r="B3">
        <v>18068313822</v>
      </c>
    </row>
    <row r="4" spans="1:2" x14ac:dyDescent="0.2">
      <c r="A4">
        <v>13000</v>
      </c>
      <c r="B4">
        <v>6080834779</v>
      </c>
    </row>
    <row r="5" spans="1:2" x14ac:dyDescent="0.2">
      <c r="A5">
        <v>14000</v>
      </c>
      <c r="B5">
        <v>17373020</v>
      </c>
    </row>
    <row r="6" spans="1:2" x14ac:dyDescent="0.2">
      <c r="A6">
        <v>15000</v>
      </c>
    </row>
    <row r="7" spans="1:2" x14ac:dyDescent="0.2">
      <c r="A7">
        <v>15500</v>
      </c>
      <c r="B7">
        <v>4282535</v>
      </c>
    </row>
    <row r="8" spans="1:2" x14ac:dyDescent="0.2">
      <c r="A8">
        <v>16000</v>
      </c>
      <c r="B8">
        <v>1550886728</v>
      </c>
    </row>
    <row r="9" spans="1:2" x14ac:dyDescent="0.2">
      <c r="A9">
        <v>17000</v>
      </c>
      <c r="B9">
        <v>191364529</v>
      </c>
    </row>
    <row r="10" spans="1:2" x14ac:dyDescent="0.2">
      <c r="A10">
        <v>18000</v>
      </c>
      <c r="B10">
        <v>1479198839</v>
      </c>
    </row>
    <row r="11" spans="1:2" x14ac:dyDescent="0.2">
      <c r="A11">
        <v>19000</v>
      </c>
      <c r="B11">
        <v>292388256</v>
      </c>
    </row>
    <row r="12" spans="1:2" x14ac:dyDescent="0.2">
      <c r="A12">
        <v>20000</v>
      </c>
      <c r="B12">
        <v>29583977</v>
      </c>
    </row>
    <row r="13" spans="1:2" x14ac:dyDescent="0.2">
      <c r="A13">
        <v>21000</v>
      </c>
      <c r="B13">
        <v>262804279</v>
      </c>
    </row>
    <row r="14" spans="1:2" x14ac:dyDescent="0.2">
      <c r="A14">
        <v>22000</v>
      </c>
      <c r="B14">
        <v>1586187</v>
      </c>
    </row>
    <row r="15" spans="1:2" x14ac:dyDescent="0.2">
      <c r="A15">
        <v>23000</v>
      </c>
      <c r="B15">
        <v>145205</v>
      </c>
    </row>
    <row r="16" spans="1:2" x14ac:dyDescent="0.2">
      <c r="A16">
        <v>24000</v>
      </c>
      <c r="B16">
        <v>18454833</v>
      </c>
    </row>
    <row r="17" spans="1:8" x14ac:dyDescent="0.2">
      <c r="A17">
        <v>25000</v>
      </c>
      <c r="B17">
        <v>1862305</v>
      </c>
    </row>
    <row r="18" spans="1:8" x14ac:dyDescent="0.2">
      <c r="A18">
        <v>26000</v>
      </c>
      <c r="B18">
        <v>15555734</v>
      </c>
    </row>
    <row r="19" spans="1:8" x14ac:dyDescent="0.2">
      <c r="A19">
        <v>27000</v>
      </c>
      <c r="B19">
        <v>1557291</v>
      </c>
    </row>
    <row r="20" spans="1:8" x14ac:dyDescent="0.2">
      <c r="A20">
        <v>28000</v>
      </c>
      <c r="B20">
        <v>3451510</v>
      </c>
    </row>
    <row r="21" spans="1:8" x14ac:dyDescent="0.2">
      <c r="A21">
        <v>29000</v>
      </c>
    </row>
    <row r="22" spans="1:8" x14ac:dyDescent="0.2">
      <c r="A22">
        <v>29100</v>
      </c>
    </row>
    <row r="23" spans="1:8" x14ac:dyDescent="0.2">
      <c r="A23" s="34" t="s">
        <v>143</v>
      </c>
      <c r="B23">
        <v>14</v>
      </c>
      <c r="C23">
        <v>0.50240000000000007</v>
      </c>
      <c r="D23">
        <v>1320062</v>
      </c>
      <c r="E23">
        <v>237610</v>
      </c>
      <c r="F23">
        <v>2755</v>
      </c>
      <c r="G23">
        <v>1025</v>
      </c>
      <c r="H23">
        <v>30010</v>
      </c>
    </row>
    <row r="24" spans="1:8" x14ac:dyDescent="0.2">
      <c r="A24" s="34" t="s">
        <v>144</v>
      </c>
      <c r="B24">
        <v>49</v>
      </c>
      <c r="C24">
        <v>16.822500000000002</v>
      </c>
      <c r="D24">
        <v>28960592</v>
      </c>
      <c r="E24">
        <v>5212907</v>
      </c>
      <c r="F24">
        <v>35560</v>
      </c>
      <c r="G24">
        <v>232612</v>
      </c>
      <c r="H24">
        <v>395756</v>
      </c>
    </row>
    <row r="25" spans="1:8" x14ac:dyDescent="0.2">
      <c r="A25" s="34" t="s">
        <v>145</v>
      </c>
      <c r="B25">
        <v>8</v>
      </c>
      <c r="C25">
        <v>1.3375000000000001</v>
      </c>
      <c r="D25">
        <v>630303</v>
      </c>
      <c r="E25">
        <v>113454</v>
      </c>
      <c r="F25">
        <v>1122</v>
      </c>
      <c r="G25">
        <v>21773</v>
      </c>
    </row>
    <row r="26" spans="1:8" x14ac:dyDescent="0.2">
      <c r="A26" s="34" t="s">
        <v>146</v>
      </c>
      <c r="B26">
        <v>2</v>
      </c>
      <c r="C26">
        <v>0.112</v>
      </c>
      <c r="D26">
        <v>59014</v>
      </c>
      <c r="E26">
        <v>10622</v>
      </c>
      <c r="F26">
        <v>236</v>
      </c>
      <c r="G26">
        <v>704</v>
      </c>
      <c r="H26">
        <v>265</v>
      </c>
    </row>
    <row r="27" spans="1:8" x14ac:dyDescent="0.2">
      <c r="A27" s="34" t="s">
        <v>147</v>
      </c>
      <c r="B27">
        <v>13</v>
      </c>
      <c r="C27">
        <v>1.7634000000000001</v>
      </c>
      <c r="D27">
        <v>4067519</v>
      </c>
      <c r="E27">
        <v>732154</v>
      </c>
      <c r="F27">
        <v>6397</v>
      </c>
      <c r="G27">
        <v>31648</v>
      </c>
      <c r="H27">
        <v>58122</v>
      </c>
    </row>
    <row r="28" spans="1:8" x14ac:dyDescent="0.2">
      <c r="A28" s="34" t="s">
        <v>148</v>
      </c>
      <c r="B28">
        <v>2</v>
      </c>
      <c r="C28">
        <v>0.1953</v>
      </c>
      <c r="D28">
        <v>87572</v>
      </c>
      <c r="E28">
        <v>15762</v>
      </c>
      <c r="F28">
        <v>383</v>
      </c>
      <c r="G28">
        <v>1249</v>
      </c>
      <c r="H28">
        <v>44</v>
      </c>
    </row>
    <row r="29" spans="1:8" x14ac:dyDescent="0.2">
      <c r="A29" s="34" t="s">
        <v>149</v>
      </c>
      <c r="B29">
        <v>6</v>
      </c>
      <c r="C29">
        <v>0.33350000000000002</v>
      </c>
      <c r="D29">
        <v>231309</v>
      </c>
      <c r="E29">
        <v>41636</v>
      </c>
      <c r="F29">
        <v>631</v>
      </c>
      <c r="G29">
        <v>2166</v>
      </c>
      <c r="H29">
        <v>1635</v>
      </c>
    </row>
    <row r="30" spans="1:8" x14ac:dyDescent="0.2">
      <c r="A30" s="34" t="s">
        <v>150</v>
      </c>
      <c r="B30">
        <v>11</v>
      </c>
      <c r="C30">
        <v>1.0992999999999999</v>
      </c>
      <c r="D30">
        <v>716968</v>
      </c>
      <c r="E30">
        <v>112683</v>
      </c>
      <c r="F30">
        <v>868</v>
      </c>
      <c r="G30">
        <v>1683</v>
      </c>
      <c r="H30">
        <v>6489</v>
      </c>
    </row>
    <row r="31" spans="1:8" x14ac:dyDescent="0.2">
      <c r="A31" s="34" t="s">
        <v>151</v>
      </c>
      <c r="B31">
        <v>4</v>
      </c>
      <c r="C31">
        <v>0.26500000000000001</v>
      </c>
      <c r="D31">
        <v>161034</v>
      </c>
      <c r="E31">
        <v>28986</v>
      </c>
      <c r="F31">
        <v>533</v>
      </c>
      <c r="G31">
        <v>1409</v>
      </c>
      <c r="H31">
        <v>1232</v>
      </c>
    </row>
    <row r="32" spans="1:8" x14ac:dyDescent="0.2">
      <c r="A32" s="34" t="s">
        <v>152</v>
      </c>
      <c r="B32">
        <v>19</v>
      </c>
      <c r="C32">
        <v>9.8893000000000004</v>
      </c>
      <c r="D32">
        <v>3199312</v>
      </c>
      <c r="E32">
        <v>575876</v>
      </c>
      <c r="F32">
        <v>926</v>
      </c>
      <c r="G32">
        <v>118317</v>
      </c>
      <c r="H32">
        <v>3219</v>
      </c>
    </row>
    <row r="33" spans="1:8" x14ac:dyDescent="0.2">
      <c r="A33" s="34" t="s">
        <v>153</v>
      </c>
      <c r="B33">
        <v>62</v>
      </c>
      <c r="C33">
        <v>32.328800000000001</v>
      </c>
      <c r="D33">
        <v>26192451</v>
      </c>
      <c r="E33">
        <v>4714640</v>
      </c>
      <c r="F33">
        <v>24385</v>
      </c>
      <c r="G33">
        <v>207127</v>
      </c>
      <c r="H33">
        <v>324880</v>
      </c>
    </row>
    <row r="34" spans="1:8" x14ac:dyDescent="0.2">
      <c r="A34" s="34" t="s">
        <v>154</v>
      </c>
      <c r="B34">
        <v>16</v>
      </c>
      <c r="C34">
        <v>1.2895000000000001</v>
      </c>
      <c r="D34">
        <v>2484626</v>
      </c>
      <c r="E34">
        <v>442126</v>
      </c>
      <c r="F34">
        <v>2708</v>
      </c>
      <c r="G34">
        <v>24311</v>
      </c>
      <c r="H34">
        <v>27572</v>
      </c>
    </row>
    <row r="35" spans="1:8" x14ac:dyDescent="0.2">
      <c r="A35" s="34" t="s">
        <v>155</v>
      </c>
      <c r="B35">
        <v>13</v>
      </c>
      <c r="C35">
        <v>0.71810000000000007</v>
      </c>
      <c r="D35">
        <v>985102</v>
      </c>
      <c r="E35">
        <v>177318</v>
      </c>
      <c r="F35">
        <v>2215</v>
      </c>
      <c r="G35">
        <v>3096</v>
      </c>
      <c r="H35">
        <v>19050</v>
      </c>
    </row>
    <row r="36" spans="1:8" x14ac:dyDescent="0.2">
      <c r="A36" s="34" t="s">
        <v>156</v>
      </c>
      <c r="B36">
        <v>23</v>
      </c>
      <c r="C36">
        <v>24.333600000000001</v>
      </c>
      <c r="D36">
        <v>20980549</v>
      </c>
      <c r="E36">
        <v>3776500</v>
      </c>
      <c r="F36">
        <v>2801</v>
      </c>
      <c r="G36">
        <v>359472</v>
      </c>
      <c r="H36">
        <v>714</v>
      </c>
    </row>
    <row r="37" spans="1:8" x14ac:dyDescent="0.2">
      <c r="A37" s="34" t="s">
        <v>157</v>
      </c>
      <c r="B37">
        <v>6</v>
      </c>
      <c r="C37">
        <v>0.39350000000000002</v>
      </c>
      <c r="D37">
        <v>858776</v>
      </c>
      <c r="E37">
        <v>154580</v>
      </c>
      <c r="F37">
        <v>1894</v>
      </c>
      <c r="G37">
        <v>2916</v>
      </c>
      <c r="H37">
        <v>16856</v>
      </c>
    </row>
    <row r="38" spans="1:8" x14ac:dyDescent="0.2">
      <c r="A38" s="34" t="s">
        <v>158</v>
      </c>
      <c r="B38">
        <v>42</v>
      </c>
      <c r="C38">
        <v>108.99730000000001</v>
      </c>
      <c r="D38">
        <v>113730962</v>
      </c>
      <c r="E38">
        <v>20471573</v>
      </c>
      <c r="F38">
        <v>22446</v>
      </c>
      <c r="G38">
        <v>1965326</v>
      </c>
      <c r="H38">
        <v>243887</v>
      </c>
    </row>
    <row r="39" spans="1:8" x14ac:dyDescent="0.2">
      <c r="A39" s="34" t="s">
        <v>159</v>
      </c>
      <c r="B39">
        <v>2</v>
      </c>
      <c r="C39">
        <v>0.251</v>
      </c>
      <c r="D39">
        <v>110326</v>
      </c>
      <c r="E39">
        <v>19859</v>
      </c>
      <c r="F39">
        <v>486</v>
      </c>
      <c r="G39">
        <v>1259</v>
      </c>
    </row>
    <row r="40" spans="1:8" x14ac:dyDescent="0.2">
      <c r="A40" s="34" t="s">
        <v>160</v>
      </c>
      <c r="B40">
        <v>31</v>
      </c>
      <c r="C40">
        <v>3.9423000000000004</v>
      </c>
      <c r="D40">
        <v>5341334</v>
      </c>
      <c r="E40">
        <v>961440</v>
      </c>
      <c r="F40">
        <v>5565</v>
      </c>
      <c r="G40">
        <v>78636</v>
      </c>
      <c r="H40">
        <v>60392</v>
      </c>
    </row>
    <row r="41" spans="1:8" x14ac:dyDescent="0.2">
      <c r="A41" s="34" t="s">
        <v>161</v>
      </c>
      <c r="B41">
        <v>4</v>
      </c>
      <c r="C41">
        <v>0.46700000000000003</v>
      </c>
      <c r="D41">
        <v>173805</v>
      </c>
      <c r="E41">
        <v>31285</v>
      </c>
      <c r="F41">
        <v>767</v>
      </c>
      <c r="G41">
        <v>2884</v>
      </c>
    </row>
    <row r="42" spans="1:8" x14ac:dyDescent="0.2">
      <c r="A42" s="34" t="s">
        <v>162</v>
      </c>
      <c r="B42">
        <v>2</v>
      </c>
      <c r="C42">
        <v>0.64450000000000007</v>
      </c>
      <c r="D42">
        <v>233207</v>
      </c>
      <c r="E42">
        <v>41977</v>
      </c>
      <c r="F42">
        <v>1029</v>
      </c>
      <c r="G42">
        <v>3040</v>
      </c>
    </row>
    <row r="43" spans="1:8" x14ac:dyDescent="0.2">
      <c r="A43" s="34" t="s">
        <v>163</v>
      </c>
      <c r="B43">
        <v>17</v>
      </c>
      <c r="C43">
        <v>1.3783000000000001</v>
      </c>
      <c r="D43">
        <v>2251676</v>
      </c>
      <c r="E43">
        <v>405301</v>
      </c>
      <c r="F43">
        <v>2977</v>
      </c>
      <c r="G43">
        <v>19130</v>
      </c>
      <c r="H43">
        <v>28915</v>
      </c>
    </row>
    <row r="44" spans="1:8" x14ac:dyDescent="0.2">
      <c r="A44" s="34" t="s">
        <v>164</v>
      </c>
      <c r="B44">
        <v>15</v>
      </c>
      <c r="C44">
        <v>5.0373999999999999</v>
      </c>
      <c r="D44">
        <v>3255365</v>
      </c>
      <c r="E44">
        <v>585966</v>
      </c>
      <c r="F44">
        <v>2491</v>
      </c>
      <c r="G44">
        <v>86416</v>
      </c>
      <c r="H44">
        <v>8831</v>
      </c>
    </row>
    <row r="45" spans="1:8" x14ac:dyDescent="0.2">
      <c r="A45" s="34" t="s">
        <v>165</v>
      </c>
      <c r="B45">
        <v>67</v>
      </c>
      <c r="C45">
        <v>23.3919</v>
      </c>
      <c r="D45">
        <v>25072239</v>
      </c>
      <c r="E45">
        <v>4513003</v>
      </c>
      <c r="F45">
        <v>27590</v>
      </c>
      <c r="G45">
        <v>279282</v>
      </c>
      <c r="H45">
        <v>201410</v>
      </c>
    </row>
    <row r="46" spans="1:8" x14ac:dyDescent="0.2">
      <c r="A46" s="34" t="s">
        <v>166</v>
      </c>
      <c r="B46">
        <v>41</v>
      </c>
      <c r="C46">
        <v>88.546000000000006</v>
      </c>
      <c r="D46">
        <v>145400166</v>
      </c>
      <c r="E46">
        <v>26172030</v>
      </c>
      <c r="F46">
        <v>3764</v>
      </c>
      <c r="G46">
        <v>1882164</v>
      </c>
      <c r="H46">
        <v>7869</v>
      </c>
    </row>
    <row r="47" spans="1:8" x14ac:dyDescent="0.2">
      <c r="A47" s="34" t="s">
        <v>167</v>
      </c>
      <c r="B47">
        <v>28</v>
      </c>
      <c r="C47">
        <v>7.1637000000000004</v>
      </c>
      <c r="D47">
        <v>12351102</v>
      </c>
      <c r="E47">
        <v>2223198</v>
      </c>
      <c r="F47">
        <v>2843</v>
      </c>
      <c r="G47">
        <v>207592</v>
      </c>
      <c r="H47">
        <v>8134</v>
      </c>
    </row>
    <row r="48" spans="1:8" x14ac:dyDescent="0.2">
      <c r="A48" s="34" t="s">
        <v>168</v>
      </c>
      <c r="B48">
        <v>30</v>
      </c>
      <c r="C48">
        <v>7.6748000000000003</v>
      </c>
      <c r="D48">
        <v>10526268</v>
      </c>
      <c r="E48">
        <v>1831798</v>
      </c>
      <c r="F48">
        <v>18392</v>
      </c>
      <c r="G48">
        <v>22004</v>
      </c>
      <c r="H48">
        <v>197748</v>
      </c>
    </row>
    <row r="49" spans="1:8" x14ac:dyDescent="0.2">
      <c r="A49" s="34" t="s">
        <v>169</v>
      </c>
      <c r="B49">
        <v>27</v>
      </c>
      <c r="C49">
        <v>7.1642000000000001</v>
      </c>
      <c r="D49">
        <v>7641335</v>
      </c>
      <c r="E49">
        <v>1116760</v>
      </c>
      <c r="F49">
        <v>6553</v>
      </c>
      <c r="G49">
        <v>91949</v>
      </c>
      <c r="H49">
        <v>19602</v>
      </c>
    </row>
    <row r="50" spans="1:8" x14ac:dyDescent="0.2">
      <c r="A50" s="34" t="s">
        <v>170</v>
      </c>
      <c r="B50">
        <v>18</v>
      </c>
      <c r="C50">
        <v>4.7816999999999998</v>
      </c>
      <c r="D50">
        <v>11052221</v>
      </c>
      <c r="E50">
        <v>1989400</v>
      </c>
      <c r="F50">
        <v>1467</v>
      </c>
      <c r="G50">
        <v>195249</v>
      </c>
      <c r="H50">
        <v>1124</v>
      </c>
    </row>
    <row r="51" spans="1:8" x14ac:dyDescent="0.2">
      <c r="A51" s="34" t="s">
        <v>171</v>
      </c>
      <c r="B51">
        <v>33</v>
      </c>
      <c r="C51">
        <v>4.4192</v>
      </c>
      <c r="D51">
        <v>4000489</v>
      </c>
      <c r="E51">
        <v>669707</v>
      </c>
      <c r="F51">
        <v>4322</v>
      </c>
      <c r="G51">
        <v>22749</v>
      </c>
      <c r="H51">
        <v>44398</v>
      </c>
    </row>
    <row r="52" spans="1:8" x14ac:dyDescent="0.2">
      <c r="A52" s="34" t="s">
        <v>172</v>
      </c>
      <c r="B52">
        <v>30</v>
      </c>
      <c r="C52">
        <v>9.3928000000000011</v>
      </c>
      <c r="D52">
        <v>16370271</v>
      </c>
      <c r="E52">
        <v>2926386</v>
      </c>
      <c r="F52">
        <v>28674</v>
      </c>
      <c r="G52">
        <v>3104</v>
      </c>
      <c r="H52">
        <v>325611</v>
      </c>
    </row>
    <row r="53" spans="1:8" x14ac:dyDescent="0.2">
      <c r="A53" s="34" t="s">
        <v>173</v>
      </c>
      <c r="B53">
        <v>27</v>
      </c>
      <c r="C53">
        <v>12.325800000000001</v>
      </c>
      <c r="D53">
        <v>7779010</v>
      </c>
      <c r="E53">
        <v>1400223</v>
      </c>
      <c r="F53">
        <v>1563</v>
      </c>
      <c r="G53">
        <v>231198</v>
      </c>
      <c r="H53">
        <v>16662</v>
      </c>
    </row>
    <row r="54" spans="1:8" x14ac:dyDescent="0.2">
      <c r="A54" s="34" t="s">
        <v>174</v>
      </c>
      <c r="B54">
        <v>30</v>
      </c>
      <c r="C54">
        <v>2.8921000000000001</v>
      </c>
      <c r="D54">
        <v>6118813</v>
      </c>
      <c r="E54">
        <v>1101386</v>
      </c>
      <c r="F54">
        <v>1500</v>
      </c>
      <c r="G54">
        <v>95928</v>
      </c>
      <c r="H54">
        <v>15563</v>
      </c>
    </row>
    <row r="55" spans="1:8" x14ac:dyDescent="0.2">
      <c r="A55" s="34" t="s">
        <v>175</v>
      </c>
      <c r="B55">
        <v>23</v>
      </c>
      <c r="C55">
        <v>1.9045000000000001</v>
      </c>
      <c r="D55">
        <v>2175875</v>
      </c>
      <c r="E55">
        <v>391658</v>
      </c>
      <c r="F55">
        <v>2087</v>
      </c>
      <c r="G55">
        <v>30406</v>
      </c>
      <c r="H55">
        <v>24416</v>
      </c>
    </row>
    <row r="56" spans="1:8" x14ac:dyDescent="0.2">
      <c r="A56" s="34" t="s">
        <v>176</v>
      </c>
      <c r="B56">
        <v>51</v>
      </c>
      <c r="C56">
        <v>14.5502</v>
      </c>
      <c r="D56">
        <v>14476898</v>
      </c>
      <c r="E56">
        <v>2605842</v>
      </c>
      <c r="F56">
        <v>10014</v>
      </c>
      <c r="G56">
        <v>123554</v>
      </c>
      <c r="H56">
        <v>104814</v>
      </c>
    </row>
    <row r="57" spans="1:8" x14ac:dyDescent="0.2">
      <c r="A57" s="34" t="s">
        <v>177</v>
      </c>
      <c r="B57">
        <v>48</v>
      </c>
      <c r="C57">
        <v>58.271700000000003</v>
      </c>
      <c r="D57">
        <v>21888312</v>
      </c>
      <c r="E57">
        <v>3916446</v>
      </c>
      <c r="F57">
        <v>8219</v>
      </c>
      <c r="G57">
        <v>685798</v>
      </c>
      <c r="H57">
        <v>83444</v>
      </c>
    </row>
    <row r="58" spans="1:8" x14ac:dyDescent="0.2">
      <c r="A58" s="34" t="s">
        <v>178</v>
      </c>
      <c r="B58">
        <v>37</v>
      </c>
      <c r="C58">
        <v>8.3110999999999997</v>
      </c>
      <c r="D58">
        <v>6053065</v>
      </c>
      <c r="E58">
        <v>1089552</v>
      </c>
      <c r="F58">
        <v>4140</v>
      </c>
      <c r="G58">
        <v>162337</v>
      </c>
      <c r="H58">
        <v>47980</v>
      </c>
    </row>
    <row r="59" spans="1:8" x14ac:dyDescent="0.2">
      <c r="A59" s="34" t="s">
        <v>179</v>
      </c>
      <c r="B59">
        <v>20</v>
      </c>
      <c r="C59">
        <v>1.4748000000000001</v>
      </c>
      <c r="D59">
        <v>2497942</v>
      </c>
      <c r="E59">
        <v>449630</v>
      </c>
      <c r="F59">
        <v>2370</v>
      </c>
      <c r="G59">
        <v>33918</v>
      </c>
      <c r="H59">
        <v>16589</v>
      </c>
    </row>
    <row r="60" spans="1:8" x14ac:dyDescent="0.2">
      <c r="A60" s="34" t="s">
        <v>180</v>
      </c>
      <c r="B60">
        <v>38</v>
      </c>
      <c r="C60">
        <v>17.640499999999999</v>
      </c>
      <c r="D60">
        <v>14408931</v>
      </c>
      <c r="E60">
        <v>2593607</v>
      </c>
      <c r="F60">
        <v>3163</v>
      </c>
      <c r="G60">
        <v>263891</v>
      </c>
      <c r="H60">
        <v>28176</v>
      </c>
    </row>
    <row r="61" spans="1:8" x14ac:dyDescent="0.2">
      <c r="A61" s="34" t="s">
        <v>181</v>
      </c>
      <c r="B61">
        <v>21</v>
      </c>
      <c r="C61">
        <v>1.9393</v>
      </c>
      <c r="D61">
        <v>1604042</v>
      </c>
      <c r="E61">
        <v>288727</v>
      </c>
      <c r="F61">
        <v>2884</v>
      </c>
      <c r="G61">
        <v>4830</v>
      </c>
      <c r="H61">
        <v>23405</v>
      </c>
    </row>
    <row r="62" spans="1:8" x14ac:dyDescent="0.2">
      <c r="A62" s="34" t="s">
        <v>182</v>
      </c>
      <c r="B62">
        <v>28</v>
      </c>
      <c r="C62">
        <v>1.2676000000000001</v>
      </c>
      <c r="D62">
        <v>1179440</v>
      </c>
      <c r="E62">
        <v>212299</v>
      </c>
      <c r="F62">
        <v>2166</v>
      </c>
      <c r="G62">
        <v>5006</v>
      </c>
      <c r="H62">
        <v>28345</v>
      </c>
    </row>
    <row r="63" spans="1:8" x14ac:dyDescent="0.2">
      <c r="A63" s="34" t="s">
        <v>183</v>
      </c>
      <c r="B63">
        <v>8</v>
      </c>
      <c r="C63">
        <v>0.3962</v>
      </c>
      <c r="D63">
        <v>732316</v>
      </c>
      <c r="E63">
        <v>131817</v>
      </c>
      <c r="F63">
        <v>1832</v>
      </c>
      <c r="G63">
        <v>1439</v>
      </c>
      <c r="H63">
        <v>14574</v>
      </c>
    </row>
    <row r="64" spans="1:8" x14ac:dyDescent="0.2">
      <c r="A64" s="34" t="s">
        <v>184</v>
      </c>
      <c r="B64">
        <v>31</v>
      </c>
      <c r="C64">
        <v>36.9679</v>
      </c>
      <c r="D64">
        <v>5913634</v>
      </c>
      <c r="E64">
        <v>1064454</v>
      </c>
      <c r="F64">
        <v>3122</v>
      </c>
      <c r="G64">
        <v>122775</v>
      </c>
      <c r="H64">
        <v>13861</v>
      </c>
    </row>
    <row r="65" spans="1:8" x14ac:dyDescent="0.2">
      <c r="A65" s="34" t="s">
        <v>185</v>
      </c>
      <c r="B65">
        <v>18</v>
      </c>
      <c r="C65">
        <v>1.4016</v>
      </c>
      <c r="D65">
        <v>1355802</v>
      </c>
      <c r="E65">
        <v>244044</v>
      </c>
      <c r="F65">
        <v>2175</v>
      </c>
      <c r="G65">
        <v>11695</v>
      </c>
      <c r="H65">
        <v>16933</v>
      </c>
    </row>
    <row r="66" spans="1:8" x14ac:dyDescent="0.2">
      <c r="A66" s="34" t="s">
        <v>186</v>
      </c>
      <c r="B66">
        <v>17</v>
      </c>
      <c r="C66">
        <v>2.5430999999999999</v>
      </c>
      <c r="D66">
        <v>3023548</v>
      </c>
      <c r="E66">
        <v>544241</v>
      </c>
      <c r="F66">
        <v>1420</v>
      </c>
      <c r="G66">
        <v>26055</v>
      </c>
      <c r="H66">
        <v>6914</v>
      </c>
    </row>
    <row r="67" spans="1:8" x14ac:dyDescent="0.2">
      <c r="A67" s="34" t="s">
        <v>187</v>
      </c>
      <c r="B67">
        <v>20</v>
      </c>
      <c r="C67">
        <v>2.1697000000000002</v>
      </c>
      <c r="D67">
        <v>4396030</v>
      </c>
      <c r="E67">
        <v>791286</v>
      </c>
      <c r="F67">
        <v>2416</v>
      </c>
      <c r="G67">
        <v>70730</v>
      </c>
      <c r="H67">
        <v>22989</v>
      </c>
    </row>
    <row r="68" spans="1:8" x14ac:dyDescent="0.2">
      <c r="A68" s="34" t="s">
        <v>188</v>
      </c>
      <c r="B68">
        <v>22</v>
      </c>
      <c r="C68">
        <v>7.1809000000000003</v>
      </c>
      <c r="D68">
        <v>5438157</v>
      </c>
      <c r="E68">
        <v>978867</v>
      </c>
      <c r="F68">
        <v>2205</v>
      </c>
      <c r="G68">
        <v>177102</v>
      </c>
      <c r="H68">
        <v>24044</v>
      </c>
    </row>
    <row r="69" spans="1:8" x14ac:dyDescent="0.2">
      <c r="A69" s="34" t="s">
        <v>189</v>
      </c>
      <c r="B69">
        <v>48</v>
      </c>
      <c r="C69">
        <v>42.021300000000004</v>
      </c>
      <c r="D69">
        <v>36218586</v>
      </c>
      <c r="E69">
        <v>5373741</v>
      </c>
      <c r="F69">
        <v>6406</v>
      </c>
      <c r="G69">
        <v>348575</v>
      </c>
      <c r="H69">
        <v>96631</v>
      </c>
    </row>
    <row r="70" spans="1:8" x14ac:dyDescent="0.2">
      <c r="A70" s="34" t="s">
        <v>190</v>
      </c>
      <c r="B70">
        <v>36</v>
      </c>
      <c r="C70">
        <v>68.633800000000008</v>
      </c>
      <c r="D70">
        <v>44386788</v>
      </c>
      <c r="E70">
        <v>7989623</v>
      </c>
      <c r="F70">
        <v>3361</v>
      </c>
      <c r="G70">
        <v>1365083</v>
      </c>
      <c r="H70">
        <v>40582</v>
      </c>
    </row>
    <row r="71" spans="1:8" x14ac:dyDescent="0.2">
      <c r="A71" s="34" t="s">
        <v>191</v>
      </c>
      <c r="B71">
        <v>2</v>
      </c>
      <c r="C71">
        <v>0.11</v>
      </c>
      <c r="D71">
        <v>48401</v>
      </c>
      <c r="E71">
        <v>8712</v>
      </c>
      <c r="F71">
        <v>215</v>
      </c>
      <c r="G71">
        <v>704</v>
      </c>
    </row>
    <row r="72" spans="1:8" x14ac:dyDescent="0.2">
      <c r="A72" s="34" t="s">
        <v>192</v>
      </c>
      <c r="B72">
        <v>80</v>
      </c>
      <c r="C72">
        <v>27.2028</v>
      </c>
      <c r="D72">
        <v>17276958</v>
      </c>
      <c r="E72">
        <v>3109851</v>
      </c>
      <c r="F72">
        <v>20256</v>
      </c>
      <c r="G72">
        <v>247115</v>
      </c>
      <c r="H72">
        <v>217421</v>
      </c>
    </row>
    <row r="73" spans="1:8" x14ac:dyDescent="0.2">
      <c r="A73" s="34" t="s">
        <v>193</v>
      </c>
      <c r="B73">
        <v>36</v>
      </c>
      <c r="C73">
        <v>26.818200000000001</v>
      </c>
      <c r="D73">
        <v>35542340</v>
      </c>
      <c r="E73">
        <v>6397621</v>
      </c>
      <c r="F73">
        <v>2641</v>
      </c>
      <c r="G73">
        <v>526685</v>
      </c>
      <c r="H73">
        <v>27633</v>
      </c>
    </row>
    <row r="74" spans="1:8" x14ac:dyDescent="0.2">
      <c r="A74" s="34" t="s">
        <v>194</v>
      </c>
      <c r="B74">
        <v>68</v>
      </c>
      <c r="C74">
        <v>23.23</v>
      </c>
      <c r="D74">
        <v>21149103</v>
      </c>
      <c r="E74">
        <v>3693613</v>
      </c>
      <c r="F74">
        <v>24216</v>
      </c>
      <c r="G74">
        <v>284769</v>
      </c>
      <c r="H74">
        <v>184456</v>
      </c>
    </row>
    <row r="75" spans="1:8" x14ac:dyDescent="0.2">
      <c r="A75" s="34" t="s">
        <v>195</v>
      </c>
      <c r="B75">
        <v>17</v>
      </c>
      <c r="C75">
        <v>2.9870000000000001</v>
      </c>
      <c r="D75">
        <v>6600524</v>
      </c>
      <c r="E75">
        <v>1188093</v>
      </c>
      <c r="F75">
        <v>3069</v>
      </c>
      <c r="G75">
        <v>101406</v>
      </c>
      <c r="H75">
        <v>32436</v>
      </c>
    </row>
    <row r="76" spans="1:8" x14ac:dyDescent="0.2">
      <c r="A76" s="34" t="s">
        <v>196</v>
      </c>
      <c r="B76">
        <v>36</v>
      </c>
      <c r="C76">
        <v>4.6663000000000006</v>
      </c>
      <c r="D76">
        <v>4421019</v>
      </c>
      <c r="E76">
        <v>795783</v>
      </c>
      <c r="F76">
        <v>7778</v>
      </c>
      <c r="G76">
        <v>64114</v>
      </c>
      <c r="H76">
        <v>16033</v>
      </c>
    </row>
    <row r="77" spans="1:8" x14ac:dyDescent="0.2">
      <c r="A77" s="34" t="s">
        <v>197</v>
      </c>
      <c r="B77">
        <v>25</v>
      </c>
      <c r="C77">
        <v>34.538600000000002</v>
      </c>
      <c r="D77">
        <v>5787495</v>
      </c>
      <c r="E77">
        <v>1041750</v>
      </c>
      <c r="F77">
        <v>2180</v>
      </c>
      <c r="G77">
        <v>102057</v>
      </c>
      <c r="H77">
        <v>9014</v>
      </c>
    </row>
    <row r="78" spans="1:8" x14ac:dyDescent="0.2">
      <c r="A78" s="34" t="s">
        <v>198</v>
      </c>
      <c r="B78">
        <v>34</v>
      </c>
      <c r="C78">
        <v>5.0246000000000004</v>
      </c>
      <c r="D78">
        <v>17138033</v>
      </c>
      <c r="E78">
        <v>3084847</v>
      </c>
      <c r="F78">
        <v>33910</v>
      </c>
      <c r="G78">
        <v>30010</v>
      </c>
      <c r="H78">
        <v>381977</v>
      </c>
    </row>
    <row r="79" spans="1:8" x14ac:dyDescent="0.2">
      <c r="A79" s="34" t="s">
        <v>199</v>
      </c>
      <c r="B79">
        <v>31</v>
      </c>
      <c r="C79">
        <v>3.0489000000000002</v>
      </c>
      <c r="D79">
        <v>2576321</v>
      </c>
      <c r="E79">
        <v>463739</v>
      </c>
      <c r="F79">
        <v>1644</v>
      </c>
      <c r="G79">
        <v>45920</v>
      </c>
      <c r="H79">
        <v>19708</v>
      </c>
    </row>
    <row r="80" spans="1:8" x14ac:dyDescent="0.2">
      <c r="A80" s="34" t="s">
        <v>200</v>
      </c>
      <c r="B80">
        <v>25</v>
      </c>
      <c r="C80">
        <v>3.1187</v>
      </c>
      <c r="D80">
        <v>5137893</v>
      </c>
      <c r="E80">
        <v>924820</v>
      </c>
      <c r="F80">
        <v>3777</v>
      </c>
      <c r="G80">
        <v>72412</v>
      </c>
      <c r="H80">
        <v>26381</v>
      </c>
    </row>
    <row r="81" spans="1:8" x14ac:dyDescent="0.2">
      <c r="A81" s="34" t="s">
        <v>201</v>
      </c>
      <c r="B81">
        <v>44</v>
      </c>
      <c r="C81">
        <v>14.0655</v>
      </c>
      <c r="D81">
        <v>15264538</v>
      </c>
      <c r="E81">
        <v>2245139</v>
      </c>
      <c r="F81">
        <v>15329</v>
      </c>
      <c r="G81">
        <v>62107</v>
      </c>
      <c r="H81">
        <v>228775</v>
      </c>
    </row>
    <row r="82" spans="1:8" x14ac:dyDescent="0.2">
      <c r="A82" s="34" t="s">
        <v>202</v>
      </c>
      <c r="B82">
        <v>16</v>
      </c>
      <c r="C82">
        <v>1.8375000000000001</v>
      </c>
      <c r="D82">
        <v>2217593</v>
      </c>
      <c r="E82">
        <v>399167</v>
      </c>
      <c r="F82">
        <v>1251</v>
      </c>
      <c r="G82">
        <v>35147</v>
      </c>
      <c r="H82">
        <v>9379</v>
      </c>
    </row>
    <row r="83" spans="1:8" x14ac:dyDescent="0.2">
      <c r="A83" s="34" t="s">
        <v>203</v>
      </c>
      <c r="B83">
        <v>48</v>
      </c>
      <c r="C83">
        <v>18.864699999999999</v>
      </c>
      <c r="D83">
        <v>14794595</v>
      </c>
      <c r="E83">
        <v>2663026</v>
      </c>
      <c r="F83">
        <v>10213</v>
      </c>
      <c r="G83">
        <v>393151</v>
      </c>
      <c r="H83">
        <v>71495</v>
      </c>
    </row>
    <row r="84" spans="1:8" x14ac:dyDescent="0.2">
      <c r="A84" s="34" t="s">
        <v>204</v>
      </c>
      <c r="B84">
        <v>30</v>
      </c>
      <c r="C84">
        <v>6.1106000000000007</v>
      </c>
      <c r="D84">
        <v>4805249</v>
      </c>
      <c r="E84">
        <v>864944</v>
      </c>
      <c r="F84">
        <v>4432</v>
      </c>
      <c r="G84">
        <v>49836</v>
      </c>
      <c r="H84">
        <v>54120</v>
      </c>
    </row>
    <row r="85" spans="1:8" x14ac:dyDescent="0.2">
      <c r="A85" s="34" t="s">
        <v>205</v>
      </c>
      <c r="B85">
        <v>66</v>
      </c>
      <c r="C85">
        <v>26.938800000000001</v>
      </c>
      <c r="D85">
        <v>25623124</v>
      </c>
      <c r="E85">
        <v>4565418</v>
      </c>
      <c r="F85">
        <v>20814</v>
      </c>
      <c r="G85">
        <v>351074</v>
      </c>
      <c r="H85">
        <v>137333</v>
      </c>
    </row>
    <row r="86" spans="1:8" x14ac:dyDescent="0.2">
      <c r="A86" s="34" t="s">
        <v>206</v>
      </c>
      <c r="B86">
        <v>50</v>
      </c>
      <c r="C86">
        <v>20.0215</v>
      </c>
      <c r="D86">
        <v>17247288</v>
      </c>
      <c r="E86">
        <v>2951805</v>
      </c>
      <c r="F86">
        <v>16433</v>
      </c>
      <c r="G86">
        <v>301085</v>
      </c>
      <c r="H86">
        <v>169286</v>
      </c>
    </row>
    <row r="87" spans="1:8" x14ac:dyDescent="0.2">
      <c r="A87" s="34" t="s">
        <v>207</v>
      </c>
      <c r="B87">
        <v>11</v>
      </c>
      <c r="C87">
        <v>3.2637</v>
      </c>
      <c r="D87">
        <v>1504717</v>
      </c>
      <c r="E87">
        <v>270849</v>
      </c>
      <c r="F87">
        <v>3572</v>
      </c>
      <c r="G87">
        <v>2465</v>
      </c>
      <c r="H87">
        <v>30084</v>
      </c>
    </row>
    <row r="88" spans="1:8" x14ac:dyDescent="0.2">
      <c r="A88" s="34" t="s">
        <v>208</v>
      </c>
      <c r="B88">
        <v>92</v>
      </c>
      <c r="C88">
        <v>106.7214</v>
      </c>
      <c r="D88">
        <v>39126753</v>
      </c>
      <c r="E88">
        <v>7042817</v>
      </c>
      <c r="F88">
        <v>25178</v>
      </c>
      <c r="G88">
        <v>843000</v>
      </c>
      <c r="H88">
        <v>222881</v>
      </c>
    </row>
    <row r="89" spans="1:8" x14ac:dyDescent="0.2">
      <c r="A89" s="34" t="s">
        <v>209</v>
      </c>
      <c r="B89">
        <v>21</v>
      </c>
      <c r="C89">
        <v>7.3182</v>
      </c>
      <c r="D89">
        <v>7348332</v>
      </c>
      <c r="E89">
        <v>1322700</v>
      </c>
      <c r="F89">
        <v>3038</v>
      </c>
      <c r="G89">
        <v>199734</v>
      </c>
      <c r="H89">
        <v>28166</v>
      </c>
    </row>
    <row r="90" spans="1:8" x14ac:dyDescent="0.2">
      <c r="A90" s="34" t="s">
        <v>210</v>
      </c>
      <c r="B90">
        <v>20</v>
      </c>
      <c r="C90">
        <v>2.2812000000000001</v>
      </c>
      <c r="D90">
        <v>4896488</v>
      </c>
      <c r="E90">
        <v>881368</v>
      </c>
      <c r="F90">
        <v>3530</v>
      </c>
      <c r="G90">
        <v>62472</v>
      </c>
      <c r="H90">
        <v>37769</v>
      </c>
    </row>
    <row r="91" spans="1:8" x14ac:dyDescent="0.2">
      <c r="A91" s="34" t="s">
        <v>211</v>
      </c>
      <c r="B91">
        <v>28</v>
      </c>
      <c r="C91">
        <v>13.793800000000001</v>
      </c>
      <c r="D91">
        <v>11564346</v>
      </c>
      <c r="E91">
        <v>2081582</v>
      </c>
      <c r="F91">
        <v>4171</v>
      </c>
      <c r="G91">
        <v>340547</v>
      </c>
      <c r="H91">
        <v>35346</v>
      </c>
    </row>
    <row r="92" spans="1:8" x14ac:dyDescent="0.2">
      <c r="A92" s="34" t="s">
        <v>212</v>
      </c>
      <c r="B92">
        <v>30</v>
      </c>
      <c r="C92">
        <v>6.5768000000000004</v>
      </c>
      <c r="D92">
        <v>15092161</v>
      </c>
      <c r="E92">
        <v>2716589</v>
      </c>
      <c r="F92">
        <v>18169</v>
      </c>
      <c r="G92">
        <v>165731</v>
      </c>
      <c r="H92">
        <v>169012</v>
      </c>
    </row>
    <row r="93" spans="1:8" x14ac:dyDescent="0.2">
      <c r="A93" s="34" t="s">
        <v>213</v>
      </c>
      <c r="B93">
        <v>25</v>
      </c>
      <c r="C93">
        <v>4.2240000000000002</v>
      </c>
      <c r="D93">
        <v>2118347</v>
      </c>
      <c r="E93">
        <v>381302</v>
      </c>
      <c r="F93">
        <v>2357</v>
      </c>
      <c r="G93">
        <v>21096</v>
      </c>
      <c r="H93">
        <v>32334</v>
      </c>
    </row>
    <row r="94" spans="1:8" x14ac:dyDescent="0.2">
      <c r="A94" s="34" t="s">
        <v>214</v>
      </c>
      <c r="B94">
        <v>44</v>
      </c>
      <c r="C94">
        <v>10.592500000000001</v>
      </c>
      <c r="D94">
        <v>16185945</v>
      </c>
      <c r="E94">
        <v>2913470</v>
      </c>
      <c r="F94">
        <v>7228</v>
      </c>
      <c r="G94">
        <v>249798</v>
      </c>
      <c r="H94">
        <v>73174</v>
      </c>
    </row>
    <row r="95" spans="1:8" x14ac:dyDescent="0.2">
      <c r="A95" s="34" t="s">
        <v>215</v>
      </c>
      <c r="B95">
        <v>22</v>
      </c>
      <c r="C95">
        <v>1.4393</v>
      </c>
      <c r="D95">
        <v>1684029</v>
      </c>
      <c r="E95">
        <v>303124</v>
      </c>
      <c r="F95">
        <v>2328</v>
      </c>
      <c r="G95">
        <v>16732</v>
      </c>
      <c r="H95">
        <v>19770</v>
      </c>
    </row>
    <row r="96" spans="1:8" x14ac:dyDescent="0.2">
      <c r="A96" s="34" t="s">
        <v>216</v>
      </c>
      <c r="B96">
        <v>53</v>
      </c>
      <c r="C96">
        <v>69.190600000000003</v>
      </c>
      <c r="D96">
        <v>13790679</v>
      </c>
      <c r="E96">
        <v>2482324</v>
      </c>
      <c r="F96">
        <v>5640</v>
      </c>
      <c r="G96">
        <v>143689</v>
      </c>
      <c r="H96">
        <v>61885</v>
      </c>
    </row>
    <row r="97" spans="1:8" x14ac:dyDescent="0.2">
      <c r="A97" s="34" t="s">
        <v>217</v>
      </c>
      <c r="B97">
        <v>15</v>
      </c>
      <c r="C97">
        <v>4.3505000000000003</v>
      </c>
      <c r="D97">
        <v>2682909</v>
      </c>
      <c r="E97">
        <v>482923</v>
      </c>
      <c r="F97">
        <v>1954</v>
      </c>
      <c r="G97">
        <v>112669</v>
      </c>
    </row>
    <row r="98" spans="1:8" x14ac:dyDescent="0.2">
      <c r="A98" s="34" t="s">
        <v>218</v>
      </c>
      <c r="B98">
        <v>37</v>
      </c>
      <c r="C98">
        <v>3.8898000000000001</v>
      </c>
      <c r="D98">
        <v>6279897</v>
      </c>
      <c r="E98">
        <v>1130380</v>
      </c>
      <c r="F98">
        <v>3573</v>
      </c>
      <c r="G98">
        <v>93670</v>
      </c>
      <c r="H98">
        <v>34043</v>
      </c>
    </row>
    <row r="99" spans="1:8" x14ac:dyDescent="0.2">
      <c r="A99" s="34" t="s">
        <v>219</v>
      </c>
      <c r="B99">
        <v>222</v>
      </c>
      <c r="C99">
        <v>163.87430000000001</v>
      </c>
      <c r="D99">
        <v>291555152</v>
      </c>
      <c r="E99">
        <v>52479926</v>
      </c>
      <c r="F99">
        <v>694101</v>
      </c>
      <c r="G99">
        <v>467797</v>
      </c>
      <c r="H99">
        <v>6556360</v>
      </c>
    </row>
    <row r="100" spans="1:8" x14ac:dyDescent="0.2">
      <c r="A100" s="34" t="s">
        <v>220</v>
      </c>
      <c r="B100">
        <v>120</v>
      </c>
      <c r="C100">
        <v>113.43740000000001</v>
      </c>
      <c r="D100">
        <v>33627958</v>
      </c>
      <c r="E100">
        <v>5972827</v>
      </c>
      <c r="F100">
        <v>57229</v>
      </c>
      <c r="G100">
        <v>199708</v>
      </c>
      <c r="H100">
        <v>557524</v>
      </c>
    </row>
    <row r="101" spans="1:8" x14ac:dyDescent="0.2">
      <c r="A101" s="34" t="s">
        <v>221</v>
      </c>
      <c r="B101">
        <v>5</v>
      </c>
      <c r="C101">
        <v>1.8354000000000001</v>
      </c>
      <c r="D101">
        <v>4458104</v>
      </c>
      <c r="E101">
        <v>802458</v>
      </c>
      <c r="F101">
        <v>291</v>
      </c>
      <c r="G101">
        <v>79169</v>
      </c>
    </row>
    <row r="102" spans="1:8" x14ac:dyDescent="0.2">
      <c r="A102" s="34" t="s">
        <v>222</v>
      </c>
      <c r="B102">
        <v>9</v>
      </c>
      <c r="C102">
        <v>10.9138</v>
      </c>
      <c r="D102">
        <v>4244626</v>
      </c>
      <c r="E102">
        <v>579060</v>
      </c>
      <c r="G102">
        <v>10</v>
      </c>
      <c r="H102">
        <v>34308</v>
      </c>
    </row>
    <row r="103" spans="1:8" x14ac:dyDescent="0.2">
      <c r="A103" s="34" t="s">
        <v>223</v>
      </c>
      <c r="B103">
        <v>43</v>
      </c>
      <c r="C103">
        <v>117.70360000000001</v>
      </c>
      <c r="D103">
        <v>37714887</v>
      </c>
      <c r="E103">
        <v>6758017</v>
      </c>
      <c r="F103">
        <v>50557</v>
      </c>
      <c r="G103">
        <v>229303</v>
      </c>
      <c r="H103">
        <v>575896</v>
      </c>
    </row>
    <row r="104" spans="1:8" x14ac:dyDescent="0.2">
      <c r="A104" s="34" t="s">
        <v>224</v>
      </c>
      <c r="B104">
        <v>4</v>
      </c>
      <c r="C104">
        <v>1.2912000000000001</v>
      </c>
      <c r="D104">
        <v>861914</v>
      </c>
      <c r="E104">
        <v>155144</v>
      </c>
      <c r="F104">
        <v>109</v>
      </c>
      <c r="G104">
        <v>38911</v>
      </c>
    </row>
    <row r="105" spans="1:8" x14ac:dyDescent="0.2">
      <c r="A105" s="34" t="s">
        <v>225</v>
      </c>
      <c r="B105">
        <v>55</v>
      </c>
      <c r="C105">
        <v>92.660800000000009</v>
      </c>
      <c r="D105">
        <v>160737977</v>
      </c>
      <c r="E105">
        <v>28175111</v>
      </c>
      <c r="F105">
        <v>115976</v>
      </c>
      <c r="G105">
        <v>1063005</v>
      </c>
      <c r="H105">
        <v>1319939</v>
      </c>
    </row>
    <row r="106" spans="1:8" x14ac:dyDescent="0.2">
      <c r="A106" s="34" t="s">
        <v>226</v>
      </c>
    </row>
    <row r="107" spans="1:8" x14ac:dyDescent="0.2">
      <c r="A107" s="34" t="s">
        <v>227</v>
      </c>
    </row>
  </sheetData>
  <phoneticPr fontId="2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"/>
    </sheetView>
  </sheetViews>
  <sheetFormatPr defaultRowHeight="12.75" x14ac:dyDescent="0.2"/>
  <sheetData>
    <row r="1" spans="1:1" x14ac:dyDescent="0.2">
      <c r="A1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I</vt:lpstr>
      <vt:lpstr>Раздел II</vt:lpstr>
      <vt:lpstr>hidden1</vt:lpstr>
      <vt:lpstr>hidden2</vt:lpstr>
      <vt:lpstr>'Раздел I'!Заголовки_для_печати</vt:lpstr>
      <vt:lpstr>'Раздел II'!Заголовки_для_печати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Царькова Татьяна Васильевна</dc:creator>
  <cp:lastModifiedBy>Царькова Татьяна Васильевна</cp:lastModifiedBy>
  <cp:lastPrinted>2016-11-16T11:33:49Z</cp:lastPrinted>
  <dcterms:created xsi:type="dcterms:W3CDTF">2013-04-11T13:02:36Z</dcterms:created>
  <dcterms:modified xsi:type="dcterms:W3CDTF">2016-11-16T11:37:47Z</dcterms:modified>
</cp:coreProperties>
</file>